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enassol\Documents\_RECHERCHE\_PUBLICATIONS (EN COURS)\10. OUVRAGE EDUCAGRI - ELEVAGE DE PRECISION\2. CHALEURS RYTHME REPRODUCTION (chap3) - FB &amp; JBM\EXERCICE DETECTEUR\"/>
    </mc:Choice>
  </mc:AlternateContent>
  <bookViews>
    <workbookView xWindow="120" yWindow="105" windowWidth="15240" windowHeight="6210" tabRatio="844"/>
  </bookViews>
  <sheets>
    <sheet name="Données Générales" sheetId="29" r:id="rId1"/>
    <sheet name="Données Effet Bélier" sheetId="28" r:id="rId2"/>
    <sheet name="Données Lutte" sheetId="30" r:id="rId3"/>
  </sheets>
  <calcPr calcId="162913"/>
</workbook>
</file>

<file path=xl/calcChain.xml><?xml version="1.0" encoding="utf-8"?>
<calcChain xmlns="http://schemas.openxmlformats.org/spreadsheetml/2006/main">
  <c r="I19" i="29" l="1"/>
  <c r="I18" i="29"/>
  <c r="G2" i="28"/>
  <c r="G2" i="30"/>
  <c r="F2" i="28" l="1"/>
  <c r="J2" i="30" l="1"/>
  <c r="I2" i="30"/>
  <c r="H2" i="30"/>
  <c r="G3" i="30"/>
  <c r="G4" i="30" s="1"/>
  <c r="I4" i="30" s="1"/>
  <c r="F24" i="30"/>
  <c r="F25" i="30" s="1"/>
  <c r="F26" i="30" s="1"/>
  <c r="F27" i="30" s="1"/>
  <c r="F28" i="30" s="1"/>
  <c r="F29" i="30" s="1"/>
  <c r="F30" i="30" s="1"/>
  <c r="F31" i="30" s="1"/>
  <c r="F32" i="30" s="1"/>
  <c r="F33" i="30" s="1"/>
  <c r="F34" i="30" s="1"/>
  <c r="F35" i="30" s="1"/>
  <c r="F36" i="30" s="1"/>
  <c r="F37" i="30" s="1"/>
  <c r="F38" i="30" s="1"/>
  <c r="F39" i="30" s="1"/>
  <c r="F40" i="30" s="1"/>
  <c r="F41" i="30" s="1"/>
  <c r="F42" i="30" s="1"/>
  <c r="F43" i="30" s="1"/>
  <c r="F44" i="30" s="1"/>
  <c r="F45" i="30" s="1"/>
  <c r="F46" i="30" s="1"/>
  <c r="F47" i="30" s="1"/>
  <c r="F48" i="30" s="1"/>
  <c r="F49" i="30" s="1"/>
  <c r="F50" i="30" s="1"/>
  <c r="F51" i="30" s="1"/>
  <c r="F52" i="30" s="1"/>
  <c r="F53" i="30" s="1"/>
  <c r="F54" i="30" s="1"/>
  <c r="F55" i="30" s="1"/>
  <c r="F56" i="30" s="1"/>
  <c r="F57" i="30" s="1"/>
  <c r="F58" i="30" s="1"/>
  <c r="F59" i="30" s="1"/>
  <c r="F60" i="30" s="1"/>
  <c r="F61" i="30" s="1"/>
  <c r="F62" i="30" s="1"/>
  <c r="F63" i="30" s="1"/>
  <c r="F64" i="30" s="1"/>
  <c r="F65" i="30" s="1"/>
  <c r="F66" i="30" s="1"/>
  <c r="F67" i="30" s="1"/>
  <c r="F68" i="30"/>
  <c r="F69" i="30" s="1"/>
  <c r="F70" i="30"/>
  <c r="F71" i="30"/>
  <c r="F72" i="30" s="1"/>
  <c r="F73" i="30" s="1"/>
  <c r="F74" i="30" s="1"/>
  <c r="F75" i="30" s="1"/>
  <c r="F76" i="30" s="1"/>
  <c r="F77" i="30" s="1"/>
  <c r="F78" i="30"/>
  <c r="F79" i="30" s="1"/>
  <c r="F80" i="30" s="1"/>
  <c r="F81" i="30" s="1"/>
  <c r="F82" i="30" s="1"/>
  <c r="F83" i="30" s="1"/>
  <c r="F84" i="30" s="1"/>
  <c r="F85" i="30" s="1"/>
  <c r="F86" i="30" s="1"/>
  <c r="F87" i="30" s="1"/>
  <c r="F88" i="30" s="1"/>
  <c r="F89" i="30" s="1"/>
  <c r="F90" i="30" s="1"/>
  <c r="F91" i="30" s="1"/>
  <c r="F92" i="30" s="1"/>
  <c r="F93" i="30" s="1"/>
  <c r="F94" i="30" s="1"/>
  <c r="F95" i="30" s="1"/>
  <c r="F96" i="30" s="1"/>
  <c r="F97" i="30" s="1"/>
  <c r="F98" i="30" s="1"/>
  <c r="F99" i="30" s="1"/>
  <c r="F100" i="30" s="1"/>
  <c r="F101" i="30" s="1"/>
  <c r="F102" i="30" s="1"/>
  <c r="F103" i="30" s="1"/>
  <c r="F104" i="30" s="1"/>
  <c r="F105" i="30" s="1"/>
  <c r="F106" i="30"/>
  <c r="F107" i="30"/>
  <c r="F108" i="30" s="1"/>
  <c r="F109" i="30" s="1"/>
  <c r="F110" i="30" s="1"/>
  <c r="F111" i="30" s="1"/>
  <c r="F112" i="30" s="1"/>
  <c r="F113" i="30" s="1"/>
  <c r="F114" i="30" s="1"/>
  <c r="F115" i="30" s="1"/>
  <c r="F116" i="30" s="1"/>
  <c r="F117" i="30" s="1"/>
  <c r="F118" i="30" s="1"/>
  <c r="F119" i="30" s="1"/>
  <c r="F120" i="30" s="1"/>
  <c r="F121" i="30" s="1"/>
  <c r="F122" i="30" s="1"/>
  <c r="F123" i="30" s="1"/>
  <c r="F124" i="30" s="1"/>
  <c r="F125" i="30" s="1"/>
  <c r="F126" i="30" s="1"/>
  <c r="F127" i="30" s="1"/>
  <c r="F128" i="30" s="1"/>
  <c r="F129" i="30" s="1"/>
  <c r="F130" i="30" s="1"/>
  <c r="F131" i="30" s="1"/>
  <c r="F132" i="30" s="1"/>
  <c r="F133" i="30" s="1"/>
  <c r="F134" i="30" s="1"/>
  <c r="F135" i="30" s="1"/>
  <c r="F136" i="30" s="1"/>
  <c r="F137" i="30"/>
  <c r="F138" i="30" s="1"/>
  <c r="F139" i="30" s="1"/>
  <c r="F140" i="30"/>
  <c r="F141" i="30"/>
  <c r="F142" i="30" s="1"/>
  <c r="F143" i="30" s="1"/>
  <c r="F144" i="30" s="1"/>
  <c r="F145" i="30" s="1"/>
  <c r="F146" i="30" s="1"/>
  <c r="F147" i="30" s="1"/>
  <c r="F148" i="30" s="1"/>
  <c r="F149" i="30" s="1"/>
  <c r="F150" i="30" s="1"/>
  <c r="F151" i="30" s="1"/>
  <c r="F152" i="30" s="1"/>
  <c r="F153" i="30" s="1"/>
  <c r="F154" i="30" s="1"/>
  <c r="F155" i="30" s="1"/>
  <c r="F156" i="30" s="1"/>
  <c r="F157" i="30" s="1"/>
  <c r="F158" i="30" s="1"/>
  <c r="F159" i="30" s="1"/>
  <c r="F160" i="30" s="1"/>
  <c r="F161" i="30" s="1"/>
  <c r="F162" i="30" s="1"/>
  <c r="F163" i="30" s="1"/>
  <c r="F164" i="30" s="1"/>
  <c r="F165" i="30" s="1"/>
  <c r="F166" i="30" s="1"/>
  <c r="F167" i="30" s="1"/>
  <c r="F168" i="30" s="1"/>
  <c r="F169" i="30" s="1"/>
  <c r="F170" i="30" s="1"/>
  <c r="F171" i="30" s="1"/>
  <c r="F172" i="30" s="1"/>
  <c r="F173" i="30" s="1"/>
  <c r="F174" i="30" s="1"/>
  <c r="F175" i="30" s="1"/>
  <c r="F176" i="30" s="1"/>
  <c r="F177" i="30" s="1"/>
  <c r="F178" i="30" s="1"/>
  <c r="F179" i="30" s="1"/>
  <c r="F180" i="30" s="1"/>
  <c r="F181" i="30" s="1"/>
  <c r="F182" i="30" s="1"/>
  <c r="F183" i="30" s="1"/>
  <c r="F184" i="30" s="1"/>
  <c r="F185" i="30" s="1"/>
  <c r="F186" i="30" s="1"/>
  <c r="F187" i="30" s="1"/>
  <c r="F188" i="30" s="1"/>
  <c r="F189" i="30" s="1"/>
  <c r="F190" i="30" s="1"/>
  <c r="F191" i="30" s="1"/>
  <c r="F192" i="30" s="1"/>
  <c r="F193" i="30" s="1"/>
  <c r="F194" i="30" s="1"/>
  <c r="F195" i="30" s="1"/>
  <c r="F196" i="30" s="1"/>
  <c r="F197" i="30" s="1"/>
  <c r="F198" i="30" s="1"/>
  <c r="F199" i="30" s="1"/>
  <c r="F200" i="30" s="1"/>
  <c r="F201" i="30" s="1"/>
  <c r="F202" i="30" s="1"/>
  <c r="F203" i="30" s="1"/>
  <c r="F204" i="30" s="1"/>
  <c r="F205" i="30" s="1"/>
  <c r="F206" i="30" s="1"/>
  <c r="F207" i="30" s="1"/>
  <c r="F208" i="30" s="1"/>
  <c r="F209" i="30" s="1"/>
  <c r="F210" i="30" s="1"/>
  <c r="F211" i="30" s="1"/>
  <c r="F212" i="30" s="1"/>
  <c r="F213" i="30" s="1"/>
  <c r="F214" i="30" s="1"/>
  <c r="F215" i="30" s="1"/>
  <c r="F216" i="30" s="1"/>
  <c r="F217" i="30" s="1"/>
  <c r="F218" i="30" s="1"/>
  <c r="F219" i="30" s="1"/>
  <c r="F220" i="30" s="1"/>
  <c r="F221" i="30" s="1"/>
  <c r="F222" i="30" s="1"/>
  <c r="F223" i="30" s="1"/>
  <c r="F224" i="30" s="1"/>
  <c r="F225" i="30" s="1"/>
  <c r="F226" i="30" s="1"/>
  <c r="F227" i="30" s="1"/>
  <c r="F228" i="30" s="1"/>
  <c r="F229" i="30" s="1"/>
  <c r="F230" i="30" s="1"/>
  <c r="F231" i="30" s="1"/>
  <c r="F232" i="30" s="1"/>
  <c r="F233" i="30" s="1"/>
  <c r="F234" i="30" s="1"/>
  <c r="F235" i="30"/>
  <c r="F236" i="30" s="1"/>
  <c r="F237" i="30" s="1"/>
  <c r="F238" i="30" s="1"/>
  <c r="F239" i="30" s="1"/>
  <c r="F240" i="30" s="1"/>
  <c r="F241" i="30" s="1"/>
  <c r="F242" i="30" s="1"/>
  <c r="F243" i="30" s="1"/>
  <c r="F244" i="30" s="1"/>
  <c r="F245" i="30" s="1"/>
  <c r="F246" i="30" s="1"/>
  <c r="F247" i="30" s="1"/>
  <c r="F248" i="30" s="1"/>
  <c r="F249" i="30" s="1"/>
  <c r="F250" i="30" s="1"/>
  <c r="F251" i="30" s="1"/>
  <c r="F252" i="30" s="1"/>
  <c r="F253" i="30" s="1"/>
  <c r="F254" i="30" s="1"/>
  <c r="F255" i="30" s="1"/>
  <c r="F256" i="30" s="1"/>
  <c r="F257" i="30" s="1"/>
  <c r="F258" i="30" s="1"/>
  <c r="F259" i="30" s="1"/>
  <c r="F260" i="30" s="1"/>
  <c r="F261" i="30" s="1"/>
  <c r="F262" i="30" s="1"/>
  <c r="F263" i="30" s="1"/>
  <c r="F264" i="30" s="1"/>
  <c r="F265" i="30" s="1"/>
  <c r="F266" i="30" s="1"/>
  <c r="F267" i="30" s="1"/>
  <c r="F268" i="30" s="1"/>
  <c r="F269" i="30" s="1"/>
  <c r="F270" i="30" s="1"/>
  <c r="F271" i="30" s="1"/>
  <c r="F272" i="30" s="1"/>
  <c r="F273" i="30" s="1"/>
  <c r="F274" i="30" s="1"/>
  <c r="F275" i="30" s="1"/>
  <c r="F276" i="30" s="1"/>
  <c r="F277" i="30" s="1"/>
  <c r="F278" i="30" s="1"/>
  <c r="F279" i="30" s="1"/>
  <c r="F280" i="30" s="1"/>
  <c r="F281" i="30" s="1"/>
  <c r="F282" i="30" s="1"/>
  <c r="F283" i="30" s="1"/>
  <c r="F284" i="30" s="1"/>
  <c r="F285" i="30" s="1"/>
  <c r="F286" i="30" s="1"/>
  <c r="F287" i="30" s="1"/>
  <c r="F288" i="30" s="1"/>
  <c r="F289" i="30" s="1"/>
  <c r="F290" i="30" s="1"/>
  <c r="F291" i="30" s="1"/>
  <c r="F292" i="30" s="1"/>
  <c r="F293" i="30" s="1"/>
  <c r="F294" i="30" s="1"/>
  <c r="F295" i="30" s="1"/>
  <c r="F296" i="30" s="1"/>
  <c r="F297" i="30" s="1"/>
  <c r="F298" i="30" s="1"/>
  <c r="F299" i="30" s="1"/>
  <c r="F300" i="30" s="1"/>
  <c r="F301" i="30" s="1"/>
  <c r="F302" i="30" s="1"/>
  <c r="F303" i="30" s="1"/>
  <c r="F304" i="30" s="1"/>
  <c r="F305" i="30" s="1"/>
  <c r="F306" i="30" s="1"/>
  <c r="F307" i="30" s="1"/>
  <c r="F308" i="30" s="1"/>
  <c r="F309" i="30" s="1"/>
  <c r="F310" i="30" s="1"/>
  <c r="F311" i="30" s="1"/>
  <c r="F312" i="30" s="1"/>
  <c r="F313" i="30" s="1"/>
  <c r="F314" i="30" s="1"/>
  <c r="F315" i="30" s="1"/>
  <c r="F316" i="30" s="1"/>
  <c r="F317" i="30" s="1"/>
  <c r="F318" i="30" s="1"/>
  <c r="F319" i="30" s="1"/>
  <c r="F320" i="30" s="1"/>
  <c r="F321" i="30" s="1"/>
  <c r="F322" i="30" s="1"/>
  <c r="F323" i="30" s="1"/>
  <c r="F324" i="30" s="1"/>
  <c r="F325" i="30" s="1"/>
  <c r="F326" i="30" s="1"/>
  <c r="F327" i="30" s="1"/>
  <c r="F328" i="30" s="1"/>
  <c r="F329" i="30" s="1"/>
  <c r="F330" i="30" s="1"/>
  <c r="F331" i="30" s="1"/>
  <c r="F332" i="30" s="1"/>
  <c r="F333" i="30" s="1"/>
  <c r="F334" i="30" s="1"/>
  <c r="F335" i="30" s="1"/>
  <c r="F336" i="30" s="1"/>
  <c r="F337" i="30" s="1"/>
  <c r="F338" i="30" s="1"/>
  <c r="F339" i="30" s="1"/>
  <c r="F340" i="30" s="1"/>
  <c r="F341" i="30" s="1"/>
  <c r="F342" i="30" s="1"/>
  <c r="F343" i="30" s="1"/>
  <c r="F344" i="30" s="1"/>
  <c r="F345" i="30" s="1"/>
  <c r="F346" i="30" s="1"/>
  <c r="F347" i="30" s="1"/>
  <c r="F348" i="30" s="1"/>
  <c r="F349" i="30" s="1"/>
  <c r="F350" i="30" s="1"/>
  <c r="F351" i="30" s="1"/>
  <c r="F352" i="30" s="1"/>
  <c r="F353" i="30" s="1"/>
  <c r="F354" i="30" s="1"/>
  <c r="F355" i="30" s="1"/>
  <c r="F356" i="30" s="1"/>
  <c r="F357" i="30" s="1"/>
  <c r="F358" i="30" s="1"/>
  <c r="F359" i="30" s="1"/>
  <c r="F360" i="30" s="1"/>
  <c r="F361" i="30" s="1"/>
  <c r="F362" i="30" s="1"/>
  <c r="F363" i="30" s="1"/>
  <c r="F364" i="30" s="1"/>
  <c r="F365" i="30" s="1"/>
  <c r="F366" i="30" s="1"/>
  <c r="F367" i="30" s="1"/>
  <c r="F368" i="30" s="1"/>
  <c r="F369" i="30" s="1"/>
  <c r="F370" i="30" s="1"/>
  <c r="F371" i="30" s="1"/>
  <c r="F372" i="30" s="1"/>
  <c r="F373" i="30" s="1"/>
  <c r="F374" i="30" s="1"/>
  <c r="F375" i="30" s="1"/>
  <c r="F376" i="30" s="1"/>
  <c r="F377" i="30" s="1"/>
  <c r="F378" i="30" s="1"/>
  <c r="F379" i="30" s="1"/>
  <c r="F380" i="30" s="1"/>
  <c r="F381" i="30" s="1"/>
  <c r="F382" i="30" s="1"/>
  <c r="F383" i="30" s="1"/>
  <c r="F384" i="30" s="1"/>
  <c r="F385" i="30" s="1"/>
  <c r="F386" i="30" s="1"/>
  <c r="F387" i="30" s="1"/>
  <c r="F388" i="30" s="1"/>
  <c r="F389" i="30" s="1"/>
  <c r="F390" i="30" s="1"/>
  <c r="F391" i="30" s="1"/>
  <c r="F392" i="30" s="1"/>
  <c r="F393" i="30" s="1"/>
  <c r="F394" i="30" s="1"/>
  <c r="F395" i="30" s="1"/>
  <c r="F396" i="30" s="1"/>
  <c r="F397" i="30" s="1"/>
  <c r="F398" i="30" s="1"/>
  <c r="F399" i="30" s="1"/>
  <c r="F400" i="30" s="1"/>
  <c r="F401" i="30" s="1"/>
  <c r="F402" i="30" s="1"/>
  <c r="F403" i="30" s="1"/>
  <c r="F404" i="30" s="1"/>
  <c r="F405" i="30" s="1"/>
  <c r="F406" i="30"/>
  <c r="F407" i="30" s="1"/>
  <c r="F408" i="30" s="1"/>
  <c r="F409" i="30" s="1"/>
  <c r="F410" i="30" s="1"/>
  <c r="F411" i="30" s="1"/>
  <c r="F412" i="30" s="1"/>
  <c r="F413" i="30" s="1"/>
  <c r="F414" i="30" s="1"/>
  <c r="F415" i="30" s="1"/>
  <c r="F416" i="30" s="1"/>
  <c r="F417" i="30" s="1"/>
  <c r="F418" i="30" s="1"/>
  <c r="F419" i="30" s="1"/>
  <c r="F420" i="30" s="1"/>
  <c r="F421" i="30" s="1"/>
  <c r="F422" i="30" s="1"/>
  <c r="F423" i="30" s="1"/>
  <c r="F424" i="30" s="1"/>
  <c r="F425" i="30" s="1"/>
  <c r="F426" i="30" s="1"/>
  <c r="F427" i="30" s="1"/>
  <c r="F428" i="30" s="1"/>
  <c r="F429" i="30" s="1"/>
  <c r="F430" i="30" s="1"/>
  <c r="F431" i="30" s="1"/>
  <c r="F432" i="30" s="1"/>
  <c r="F433" i="30" s="1"/>
  <c r="F434" i="30" s="1"/>
  <c r="F435" i="30" s="1"/>
  <c r="F436" i="30" s="1"/>
  <c r="F437" i="30" s="1"/>
  <c r="F438" i="30" s="1"/>
  <c r="F439" i="30" s="1"/>
  <c r="F440" i="30" s="1"/>
  <c r="F441" i="30" s="1"/>
  <c r="F442" i="30" s="1"/>
  <c r="F443" i="30" s="1"/>
  <c r="F444" i="30" s="1"/>
  <c r="F445" i="30" s="1"/>
  <c r="F446" i="30" s="1"/>
  <c r="F447" i="30" s="1"/>
  <c r="F448" i="30" s="1"/>
  <c r="F449" i="30" s="1"/>
  <c r="F450" i="30" s="1"/>
  <c r="F451" i="30" s="1"/>
  <c r="F452" i="30" s="1"/>
  <c r="F453" i="30" s="1"/>
  <c r="F454" i="30" s="1"/>
  <c r="F455" i="30" s="1"/>
  <c r="F456" i="30" s="1"/>
  <c r="F457" i="30" s="1"/>
  <c r="F458" i="30" s="1"/>
  <c r="F459" i="30"/>
  <c r="F460" i="30" s="1"/>
  <c r="F461" i="30" s="1"/>
  <c r="F462" i="30" s="1"/>
  <c r="F463" i="30" s="1"/>
  <c r="F464" i="30" s="1"/>
  <c r="F465" i="30" s="1"/>
  <c r="F466" i="30" s="1"/>
  <c r="F467" i="30" s="1"/>
  <c r="F468" i="30" s="1"/>
  <c r="F469" i="30" s="1"/>
  <c r="F470" i="30" s="1"/>
  <c r="F471" i="30" s="1"/>
  <c r="F472" i="30" s="1"/>
  <c r="F473" i="30" s="1"/>
  <c r="F474" i="30" s="1"/>
  <c r="F475" i="30" s="1"/>
  <c r="F476" i="30" s="1"/>
  <c r="F477" i="30" s="1"/>
  <c r="F478" i="30" s="1"/>
  <c r="F479" i="30" s="1"/>
  <c r="F480" i="30" s="1"/>
  <c r="F481" i="30" s="1"/>
  <c r="F482" i="30" s="1"/>
  <c r="F483" i="30" s="1"/>
  <c r="F484" i="30" s="1"/>
  <c r="F485" i="30" s="1"/>
  <c r="F486" i="30" s="1"/>
  <c r="F487" i="30" s="1"/>
  <c r="F488" i="30" s="1"/>
  <c r="F489" i="30" s="1"/>
  <c r="F490" i="30" s="1"/>
  <c r="F491" i="30" s="1"/>
  <c r="F492" i="30" s="1"/>
  <c r="F493" i="30" s="1"/>
  <c r="F494" i="30" s="1"/>
  <c r="F495" i="30" s="1"/>
  <c r="F496" i="30" s="1"/>
  <c r="F497" i="30" s="1"/>
  <c r="F498" i="30" s="1"/>
  <c r="F499" i="30" s="1"/>
  <c r="F500" i="30" s="1"/>
  <c r="F501" i="30" s="1"/>
  <c r="F502" i="30" s="1"/>
  <c r="F503" i="30" s="1"/>
  <c r="F504" i="30" s="1"/>
  <c r="F505" i="30" s="1"/>
  <c r="F506" i="30"/>
  <c r="F507" i="30" s="1"/>
  <c r="F508" i="30" s="1"/>
  <c r="F509" i="30" s="1"/>
  <c r="F510" i="30" s="1"/>
  <c r="F511" i="30" s="1"/>
  <c r="F512" i="30" s="1"/>
  <c r="F513" i="30" s="1"/>
  <c r="F514" i="30" s="1"/>
  <c r="F515" i="30" s="1"/>
  <c r="F516" i="30" s="1"/>
  <c r="F517" i="30" s="1"/>
  <c r="F518" i="30" s="1"/>
  <c r="F519" i="30" s="1"/>
  <c r="F520" i="30" s="1"/>
  <c r="F521" i="30" s="1"/>
  <c r="F522" i="30" s="1"/>
  <c r="F523" i="30" s="1"/>
  <c r="F524" i="30" s="1"/>
  <c r="F525" i="30" s="1"/>
  <c r="F526" i="30" s="1"/>
  <c r="F527" i="30" s="1"/>
  <c r="F528" i="30" s="1"/>
  <c r="F529" i="30" s="1"/>
  <c r="F530" i="30" s="1"/>
  <c r="F531" i="30" s="1"/>
  <c r="F532" i="30" s="1"/>
  <c r="F533" i="30" s="1"/>
  <c r="F534" i="30" s="1"/>
  <c r="F535" i="30"/>
  <c r="F536" i="30" s="1"/>
  <c r="F537" i="30" s="1"/>
  <c r="F538" i="30" s="1"/>
  <c r="F539" i="30" s="1"/>
  <c r="F540" i="30" s="1"/>
  <c r="F541" i="30" s="1"/>
  <c r="F542" i="30" s="1"/>
  <c r="F543" i="30" s="1"/>
  <c r="F544" i="30" s="1"/>
  <c r="F545" i="30" s="1"/>
  <c r="F546" i="30" s="1"/>
  <c r="F547" i="30" s="1"/>
  <c r="F548" i="30" s="1"/>
  <c r="F549" i="30" s="1"/>
  <c r="F550" i="30" s="1"/>
  <c r="F551" i="30" s="1"/>
  <c r="F552" i="30" s="1"/>
  <c r="F553" i="30" s="1"/>
  <c r="F554" i="30" s="1"/>
  <c r="F555" i="30" s="1"/>
  <c r="F556" i="30" s="1"/>
  <c r="F557" i="30" s="1"/>
  <c r="F558" i="30" s="1"/>
  <c r="F559" i="30" s="1"/>
  <c r="F560" i="30" s="1"/>
  <c r="F561" i="30" s="1"/>
  <c r="F562" i="30" s="1"/>
  <c r="F563" i="30" s="1"/>
  <c r="F564" i="30" s="1"/>
  <c r="F565" i="30" s="1"/>
  <c r="F566" i="30" s="1"/>
  <c r="F567" i="30" s="1"/>
  <c r="F568" i="30" s="1"/>
  <c r="F569" i="30" s="1"/>
  <c r="F570" i="30" s="1"/>
  <c r="F571" i="30" s="1"/>
  <c r="F572" i="30" s="1"/>
  <c r="F573" i="30" s="1"/>
  <c r="F574" i="30" s="1"/>
  <c r="F575" i="30" s="1"/>
  <c r="F576" i="30" s="1"/>
  <c r="F577" i="30" s="1"/>
  <c r="F578" i="30" s="1"/>
  <c r="F579" i="30" s="1"/>
  <c r="F580" i="30" s="1"/>
  <c r="F581" i="30" s="1"/>
  <c r="F582" i="30" s="1"/>
  <c r="F583" i="30" s="1"/>
  <c r="F584" i="30" s="1"/>
  <c r="F585" i="30" s="1"/>
  <c r="F586" i="30" s="1"/>
  <c r="F587" i="30" s="1"/>
  <c r="F588" i="30" s="1"/>
  <c r="F589" i="30" s="1"/>
  <c r="F590" i="30" s="1"/>
  <c r="F591" i="30" s="1"/>
  <c r="F592" i="30" s="1"/>
  <c r="F593" i="30" s="1"/>
  <c r="F594" i="30" s="1"/>
  <c r="F595" i="30" s="1"/>
  <c r="F596" i="30" s="1"/>
  <c r="F597" i="30" s="1"/>
  <c r="F598" i="30" s="1"/>
  <c r="F599" i="30" s="1"/>
  <c r="F600" i="30" s="1"/>
  <c r="F601" i="30" s="1"/>
  <c r="F602" i="30" s="1"/>
  <c r="F603" i="30" s="1"/>
  <c r="F604" i="30" s="1"/>
  <c r="F605" i="30" s="1"/>
  <c r="F606" i="30" s="1"/>
  <c r="F607" i="30" s="1"/>
  <c r="F608" i="30" s="1"/>
  <c r="F609" i="30" s="1"/>
  <c r="F610" i="30" s="1"/>
  <c r="F611" i="30" s="1"/>
  <c r="F612" i="30" s="1"/>
  <c r="F613" i="30" s="1"/>
  <c r="F614" i="30" s="1"/>
  <c r="F615" i="30" s="1"/>
  <c r="F616" i="30" s="1"/>
  <c r="F617" i="30" s="1"/>
  <c r="F618" i="30" s="1"/>
  <c r="F619" i="30" s="1"/>
  <c r="F620" i="30"/>
  <c r="F621" i="30"/>
  <c r="F622" i="30"/>
  <c r="F623" i="30" s="1"/>
  <c r="F624" i="30" s="1"/>
  <c r="F625" i="30" s="1"/>
  <c r="F626" i="30" s="1"/>
  <c r="F627" i="30" s="1"/>
  <c r="F628" i="30" s="1"/>
  <c r="F629" i="30" s="1"/>
  <c r="F630" i="30" s="1"/>
  <c r="F631" i="30" s="1"/>
  <c r="F632" i="30" s="1"/>
  <c r="F633" i="30" s="1"/>
  <c r="F634" i="30" s="1"/>
  <c r="F635" i="30" s="1"/>
  <c r="F636" i="30" s="1"/>
  <c r="F637" i="30" s="1"/>
  <c r="F638" i="30" s="1"/>
  <c r="F639" i="30" s="1"/>
  <c r="F640" i="30" s="1"/>
  <c r="F641" i="30" s="1"/>
  <c r="F642" i="30" s="1"/>
  <c r="F643" i="30" s="1"/>
  <c r="F644" i="30" s="1"/>
  <c r="F645" i="30" s="1"/>
  <c r="F646" i="30" s="1"/>
  <c r="F647" i="30" s="1"/>
  <c r="F648" i="30" s="1"/>
  <c r="F649" i="30" s="1"/>
  <c r="F650" i="30" s="1"/>
  <c r="F651" i="30" s="1"/>
  <c r="F652" i="30" s="1"/>
  <c r="F653" i="30" s="1"/>
  <c r="F654" i="30" s="1"/>
  <c r="F655" i="30" s="1"/>
  <c r="F656" i="30" s="1"/>
  <c r="F657" i="30" s="1"/>
  <c r="F658" i="30" s="1"/>
  <c r="F659" i="30" s="1"/>
  <c r="F660" i="30" s="1"/>
  <c r="F661" i="30" s="1"/>
  <c r="F662" i="30" s="1"/>
  <c r="F663" i="30" s="1"/>
  <c r="F664" i="30"/>
  <c r="F665" i="30"/>
  <c r="F666" i="30" s="1"/>
  <c r="F667" i="30" s="1"/>
  <c r="F668" i="30" s="1"/>
  <c r="F669" i="30" s="1"/>
  <c r="F670" i="30" s="1"/>
  <c r="F671" i="30" s="1"/>
  <c r="F672" i="30" s="1"/>
  <c r="F673" i="30" s="1"/>
  <c r="F674" i="30" s="1"/>
  <c r="F675" i="30" s="1"/>
  <c r="F676" i="30" s="1"/>
  <c r="F677" i="30" s="1"/>
  <c r="F678" i="30" s="1"/>
  <c r="F679" i="30" s="1"/>
  <c r="F680" i="30" s="1"/>
  <c r="F681" i="30" s="1"/>
  <c r="F682" i="30" s="1"/>
  <c r="F683" i="30" s="1"/>
  <c r="F684" i="30" s="1"/>
  <c r="F685" i="30" s="1"/>
  <c r="F686" i="30" s="1"/>
  <c r="F687" i="30" s="1"/>
  <c r="F688" i="30" s="1"/>
  <c r="F689" i="30" s="1"/>
  <c r="F690" i="30" s="1"/>
  <c r="F691" i="30" s="1"/>
  <c r="F692" i="30" s="1"/>
  <c r="F693" i="30" s="1"/>
  <c r="F694" i="30" s="1"/>
  <c r="F695" i="30" s="1"/>
  <c r="F696" i="30" s="1"/>
  <c r="F697" i="30" s="1"/>
  <c r="F698" i="30" s="1"/>
  <c r="F699" i="30" s="1"/>
  <c r="F700" i="30" s="1"/>
  <c r="F701" i="30" s="1"/>
  <c r="F702" i="30" s="1"/>
  <c r="F703" i="30" s="1"/>
  <c r="F704" i="30" s="1"/>
  <c r="F705" i="30" s="1"/>
  <c r="F706" i="30" s="1"/>
  <c r="F707" i="30" s="1"/>
  <c r="F708" i="30" s="1"/>
  <c r="F709" i="30" s="1"/>
  <c r="F710" i="30" s="1"/>
  <c r="F711" i="30" s="1"/>
  <c r="F712" i="30" s="1"/>
  <c r="F713" i="30" s="1"/>
  <c r="F714" i="30" s="1"/>
  <c r="F715" i="30" s="1"/>
  <c r="F716" i="30" s="1"/>
  <c r="F717" i="30" s="1"/>
  <c r="F718" i="30" s="1"/>
  <c r="F719" i="30" s="1"/>
  <c r="F720" i="30" s="1"/>
  <c r="F721" i="30" s="1"/>
  <c r="F722" i="30" s="1"/>
  <c r="F723" i="30" s="1"/>
  <c r="F724" i="30" s="1"/>
  <c r="F725" i="30" s="1"/>
  <c r="F726" i="30" s="1"/>
  <c r="F727" i="30" s="1"/>
  <c r="F728" i="30" s="1"/>
  <c r="F729" i="30" s="1"/>
  <c r="F730" i="30" s="1"/>
  <c r="F731" i="30" s="1"/>
  <c r="F732" i="30" s="1"/>
  <c r="F733" i="30" s="1"/>
  <c r="F734" i="30" s="1"/>
  <c r="F735" i="30" s="1"/>
  <c r="F736" i="30" s="1"/>
  <c r="F737" i="30" s="1"/>
  <c r="F738" i="30" s="1"/>
  <c r="F739" i="30" s="1"/>
  <c r="F740" i="30" s="1"/>
  <c r="F741" i="30" s="1"/>
  <c r="F742" i="30" s="1"/>
  <c r="F743" i="30" s="1"/>
  <c r="F744" i="30"/>
  <c r="F745" i="30" s="1"/>
  <c r="F746" i="30" s="1"/>
  <c r="F747" i="30" s="1"/>
  <c r="F748" i="30" s="1"/>
  <c r="F749" i="30" s="1"/>
  <c r="F750" i="30" s="1"/>
  <c r="F751" i="30" s="1"/>
  <c r="F752" i="30" s="1"/>
  <c r="F753" i="30" s="1"/>
  <c r="F754" i="30" s="1"/>
  <c r="F755" i="30" s="1"/>
  <c r="F756" i="30" s="1"/>
  <c r="F757" i="30" s="1"/>
  <c r="F758" i="30" s="1"/>
  <c r="F759" i="30" s="1"/>
  <c r="F760" i="30" s="1"/>
  <c r="F761" i="30" s="1"/>
  <c r="F762" i="30" s="1"/>
  <c r="F763" i="30" s="1"/>
  <c r="F764" i="30" s="1"/>
  <c r="F765" i="30" s="1"/>
  <c r="F766" i="30" s="1"/>
  <c r="F767" i="30" s="1"/>
  <c r="F768" i="30" s="1"/>
  <c r="F769" i="30" s="1"/>
  <c r="F770" i="30" s="1"/>
  <c r="F771" i="30" s="1"/>
  <c r="F772" i="30" s="1"/>
  <c r="F773" i="30" s="1"/>
  <c r="F774" i="30" s="1"/>
  <c r="F775" i="30" s="1"/>
  <c r="F776" i="30" s="1"/>
  <c r="F777" i="30" s="1"/>
  <c r="F778" i="30" s="1"/>
  <c r="F779" i="30" s="1"/>
  <c r="F780" i="30" s="1"/>
  <c r="F781" i="30" s="1"/>
  <c r="F782" i="30" s="1"/>
  <c r="F783" i="30" s="1"/>
  <c r="F784" i="30" s="1"/>
  <c r="F785" i="30" s="1"/>
  <c r="F786" i="30" s="1"/>
  <c r="F787" i="30" s="1"/>
  <c r="F788" i="30" s="1"/>
  <c r="F789" i="30" s="1"/>
  <c r="F790" i="30" s="1"/>
  <c r="F791" i="30" s="1"/>
  <c r="F792" i="30" s="1"/>
  <c r="F793" i="30" s="1"/>
  <c r="F794" i="30" s="1"/>
  <c r="F795" i="30" s="1"/>
  <c r="F796" i="30" s="1"/>
  <c r="F797" i="30" s="1"/>
  <c r="F798" i="30" s="1"/>
  <c r="F799" i="30" s="1"/>
  <c r="F800" i="30" s="1"/>
  <c r="F801" i="30" s="1"/>
  <c r="F802" i="30" s="1"/>
  <c r="F803" i="30" s="1"/>
  <c r="F804" i="30" s="1"/>
  <c r="F805" i="30" s="1"/>
  <c r="F806" i="30" s="1"/>
  <c r="F807" i="30" s="1"/>
  <c r="F808" i="30" s="1"/>
  <c r="F809" i="30" s="1"/>
  <c r="F810" i="30" s="1"/>
  <c r="F811" i="30"/>
  <c r="F812" i="30" s="1"/>
  <c r="F813" i="30" s="1"/>
  <c r="F814" i="30" s="1"/>
  <c r="F815" i="30" s="1"/>
  <c r="F816" i="30" s="1"/>
  <c r="F817" i="30" s="1"/>
  <c r="F818" i="30" s="1"/>
  <c r="F819" i="30" s="1"/>
  <c r="F820" i="30" s="1"/>
  <c r="F821" i="30" s="1"/>
  <c r="F822" i="30" s="1"/>
  <c r="F823" i="30" s="1"/>
  <c r="F824" i="30" s="1"/>
  <c r="F825" i="30" s="1"/>
  <c r="F826" i="30" s="1"/>
  <c r="F827" i="30" s="1"/>
  <c r="F828" i="30" s="1"/>
  <c r="F829" i="30" s="1"/>
  <c r="F830" i="30" s="1"/>
  <c r="F831" i="30" s="1"/>
  <c r="F832" i="30" s="1"/>
  <c r="F833" i="30" s="1"/>
  <c r="F834" i="30" s="1"/>
  <c r="F835" i="30" s="1"/>
  <c r="F836" i="30" s="1"/>
  <c r="F2" i="30"/>
  <c r="F3" i="30" s="1"/>
  <c r="F4" i="30" s="1"/>
  <c r="F5" i="30" s="1"/>
  <c r="F6" i="30" s="1"/>
  <c r="F7" i="30" s="1"/>
  <c r="F8" i="30" s="1"/>
  <c r="F9" i="30" s="1"/>
  <c r="F10" i="30" s="1"/>
  <c r="F11" i="30" s="1"/>
  <c r="F12" i="30" s="1"/>
  <c r="F13" i="30" s="1"/>
  <c r="F14" i="30" s="1"/>
  <c r="F15" i="30" s="1"/>
  <c r="F16" i="30" s="1"/>
  <c r="F17" i="30" s="1"/>
  <c r="F18" i="30" s="1"/>
  <c r="F19" i="30" s="1"/>
  <c r="F20" i="30" s="1"/>
  <c r="F21" i="30" s="1"/>
  <c r="F22" i="30" s="1"/>
  <c r="F23" i="30" s="1"/>
  <c r="P4" i="30" l="1"/>
  <c r="Q4" i="30"/>
  <c r="P2" i="30"/>
  <c r="Q2" i="30"/>
  <c r="I3" i="30"/>
  <c r="H4" i="30"/>
  <c r="G5" i="30"/>
  <c r="J3" i="30"/>
  <c r="H3" i="30"/>
  <c r="J4" i="30"/>
  <c r="K2" i="30"/>
  <c r="J2" i="28"/>
  <c r="F3" i="28"/>
  <c r="F4" i="28" s="1"/>
  <c r="F5" i="28" s="1"/>
  <c r="F6" i="28" s="1"/>
  <c r="F7" i="28" s="1"/>
  <c r="F8" i="28" s="1"/>
  <c r="F9" i="28" s="1"/>
  <c r="F10" i="28" s="1"/>
  <c r="F11" i="28" s="1"/>
  <c r="F12" i="28" s="1"/>
  <c r="F13" i="28" s="1"/>
  <c r="F14" i="28" s="1"/>
  <c r="F15" i="28" s="1"/>
  <c r="F16" i="28" s="1"/>
  <c r="F17" i="28" s="1"/>
  <c r="F18" i="28" s="1"/>
  <c r="F19" i="28" s="1"/>
  <c r="F20" i="28" s="1"/>
  <c r="F21" i="28" s="1"/>
  <c r="F22" i="28" s="1"/>
  <c r="F23" i="28" s="1"/>
  <c r="F24" i="28" s="1"/>
  <c r="F25" i="28" s="1"/>
  <c r="F26" i="28" s="1"/>
  <c r="F27" i="28"/>
  <c r="F28" i="28" s="1"/>
  <c r="F29" i="28" s="1"/>
  <c r="F30" i="28" s="1"/>
  <c r="F31" i="28" s="1"/>
  <c r="F32" i="28" s="1"/>
  <c r="F33" i="28" s="1"/>
  <c r="F34" i="28" s="1"/>
  <c r="F35" i="28" s="1"/>
  <c r="F36" i="28" s="1"/>
  <c r="F37" i="28" s="1"/>
  <c r="F38" i="28" s="1"/>
  <c r="F39" i="28" s="1"/>
  <c r="F40" i="28" s="1"/>
  <c r="F41" i="28" s="1"/>
  <c r="F42" i="28" s="1"/>
  <c r="F43" i="28"/>
  <c r="F44" i="28" s="1"/>
  <c r="F45" i="28" s="1"/>
  <c r="F46" i="28" s="1"/>
  <c r="F47" i="28" s="1"/>
  <c r="F48" i="28" s="1"/>
  <c r="F49" i="28" s="1"/>
  <c r="F50" i="28" s="1"/>
  <c r="F51" i="28" s="1"/>
  <c r="F52" i="28" s="1"/>
  <c r="F53" i="28" s="1"/>
  <c r="F54" i="28" s="1"/>
  <c r="F55" i="28" s="1"/>
  <c r="F56" i="28"/>
  <c r="F57" i="28" s="1"/>
  <c r="F58" i="28" s="1"/>
  <c r="F59" i="28" s="1"/>
  <c r="F60" i="28" s="1"/>
  <c r="F61" i="28" s="1"/>
  <c r="F62" i="28" s="1"/>
  <c r="F63" i="28" s="1"/>
  <c r="F64" i="28" s="1"/>
  <c r="F65" i="28" s="1"/>
  <c r="F66" i="28" s="1"/>
  <c r="F67" i="28" s="1"/>
  <c r="F68" i="28" s="1"/>
  <c r="F69" i="28" s="1"/>
  <c r="F70" i="28" s="1"/>
  <c r="F71" i="28" s="1"/>
  <c r="F72" i="28" s="1"/>
  <c r="F73" i="28" s="1"/>
  <c r="F74" i="28" s="1"/>
  <c r="F75" i="28" s="1"/>
  <c r="F76" i="28" s="1"/>
  <c r="F77" i="28" s="1"/>
  <c r="F78" i="28" s="1"/>
  <c r="F79" i="28" s="1"/>
  <c r="F80" i="28" s="1"/>
  <c r="F81" i="28" s="1"/>
  <c r="F82" i="28" s="1"/>
  <c r="F83" i="28" s="1"/>
  <c r="F84" i="28" s="1"/>
  <c r="F85" i="28" s="1"/>
  <c r="F86" i="28" s="1"/>
  <c r="F87" i="28" s="1"/>
  <c r="F88" i="28" s="1"/>
  <c r="F89" i="28" s="1"/>
  <c r="F90" i="28" s="1"/>
  <c r="F91" i="28" s="1"/>
  <c r="F92" i="28" s="1"/>
  <c r="F93" i="28" s="1"/>
  <c r="F94" i="28"/>
  <c r="F95" i="28" s="1"/>
  <c r="F96" i="28" s="1"/>
  <c r="F97" i="28" s="1"/>
  <c r="F98" i="28" s="1"/>
  <c r="F99" i="28" s="1"/>
  <c r="F100" i="28" s="1"/>
  <c r="F101" i="28" s="1"/>
  <c r="F102" i="28" s="1"/>
  <c r="F103" i="28" s="1"/>
  <c r="F104" i="28" s="1"/>
  <c r="F105" i="28" s="1"/>
  <c r="F106" i="28" s="1"/>
  <c r="F107" i="28" s="1"/>
  <c r="F108" i="28" s="1"/>
  <c r="F109" i="28" s="1"/>
  <c r="F110" i="28" s="1"/>
  <c r="F111" i="28" s="1"/>
  <c r="F112" i="28" s="1"/>
  <c r="F113" i="28" s="1"/>
  <c r="F114" i="28" s="1"/>
  <c r="F115" i="28" s="1"/>
  <c r="F116" i="28" s="1"/>
  <c r="F117" i="28" s="1"/>
  <c r="F118" i="28" s="1"/>
  <c r="F119" i="28" s="1"/>
  <c r="F120" i="28" s="1"/>
  <c r="F121" i="28" s="1"/>
  <c r="F122" i="28" s="1"/>
  <c r="F123" i="28" s="1"/>
  <c r="F124" i="28"/>
  <c r="F125" i="28" s="1"/>
  <c r="F126" i="28" s="1"/>
  <c r="F127" i="28" s="1"/>
  <c r="F128" i="28" s="1"/>
  <c r="F129" i="28" s="1"/>
  <c r="F130" i="28" s="1"/>
  <c r="F131" i="28" s="1"/>
  <c r="F132" i="28" s="1"/>
  <c r="F133" i="28" s="1"/>
  <c r="F134" i="28" s="1"/>
  <c r="F135" i="28" s="1"/>
  <c r="F136" i="28" s="1"/>
  <c r="F137" i="28" s="1"/>
  <c r="F138" i="28" s="1"/>
  <c r="F139" i="28" s="1"/>
  <c r="F140" i="28" s="1"/>
  <c r="F141" i="28" s="1"/>
  <c r="F142" i="28" s="1"/>
  <c r="F143" i="28" s="1"/>
  <c r="F144" i="28"/>
  <c r="F145" i="28" s="1"/>
  <c r="F146" i="28" s="1"/>
  <c r="F147" i="28" s="1"/>
  <c r="F148" i="28" s="1"/>
  <c r="F149" i="28"/>
  <c r="F150" i="28" s="1"/>
  <c r="F151" i="28" s="1"/>
  <c r="F152" i="28" s="1"/>
  <c r="F153" i="28" s="1"/>
  <c r="F154" i="28" s="1"/>
  <c r="F155" i="28" s="1"/>
  <c r="F156" i="28" s="1"/>
  <c r="F157" i="28" s="1"/>
  <c r="F158" i="28" s="1"/>
  <c r="F159" i="28" s="1"/>
  <c r="F160" i="28" s="1"/>
  <c r="F161" i="28" s="1"/>
  <c r="F162" i="28" s="1"/>
  <c r="F163" i="28" s="1"/>
  <c r="F164" i="28" s="1"/>
  <c r="F165" i="28" s="1"/>
  <c r="F166" i="28" s="1"/>
  <c r="F167" i="28" s="1"/>
  <c r="F168" i="28" s="1"/>
  <c r="F169" i="28" s="1"/>
  <c r="F170" i="28" s="1"/>
  <c r="F171" i="28" s="1"/>
  <c r="F172" i="28" s="1"/>
  <c r="F173" i="28" s="1"/>
  <c r="F174" i="28" s="1"/>
  <c r="F175" i="28" s="1"/>
  <c r="F176" i="28" s="1"/>
  <c r="F177" i="28" s="1"/>
  <c r="F178" i="28" s="1"/>
  <c r="F179" i="28" s="1"/>
  <c r="F180" i="28" s="1"/>
  <c r="F181" i="28" s="1"/>
  <c r="F182" i="28" s="1"/>
  <c r="F183" i="28" s="1"/>
  <c r="F184" i="28"/>
  <c r="F185" i="28" s="1"/>
  <c r="F186" i="28" s="1"/>
  <c r="F187" i="28" s="1"/>
  <c r="F188" i="28" s="1"/>
  <c r="F189" i="28" s="1"/>
  <c r="F190" i="28" s="1"/>
  <c r="F191" i="28" s="1"/>
  <c r="F192" i="28" s="1"/>
  <c r="F193" i="28" s="1"/>
  <c r="F194" i="28" s="1"/>
  <c r="F195" i="28" s="1"/>
  <c r="F196" i="28" s="1"/>
  <c r="F197" i="28" s="1"/>
  <c r="F198" i="28" s="1"/>
  <c r="F199" i="28" s="1"/>
  <c r="F200" i="28" s="1"/>
  <c r="F201" i="28" s="1"/>
  <c r="F202" i="28" s="1"/>
  <c r="F203" i="28" s="1"/>
  <c r="F204" i="28" s="1"/>
  <c r="F205" i="28" s="1"/>
  <c r="F206" i="28" s="1"/>
  <c r="F207" i="28" s="1"/>
  <c r="F208" i="28" s="1"/>
  <c r="F209" i="28" s="1"/>
  <c r="F210" i="28" s="1"/>
  <c r="F211" i="28" s="1"/>
  <c r="F212" i="28" s="1"/>
  <c r="F213" i="28" s="1"/>
  <c r="F214" i="28" s="1"/>
  <c r="F215" i="28" s="1"/>
  <c r="F216" i="28" s="1"/>
  <c r="F217" i="28" s="1"/>
  <c r="F218" i="28" s="1"/>
  <c r="F219" i="28" s="1"/>
  <c r="F220" i="28" s="1"/>
  <c r="F221" i="28" s="1"/>
  <c r="F222" i="28" s="1"/>
  <c r="F223" i="28" s="1"/>
  <c r="F224" i="28" s="1"/>
  <c r="F225" i="28" s="1"/>
  <c r="F226" i="28" s="1"/>
  <c r="F227" i="28" s="1"/>
  <c r="F228" i="28" s="1"/>
  <c r="F229" i="28" s="1"/>
  <c r="F230" i="28" s="1"/>
  <c r="F231" i="28" s="1"/>
  <c r="F232" i="28" s="1"/>
  <c r="F233" i="28" s="1"/>
  <c r="F234" i="28" s="1"/>
  <c r="F235" i="28" s="1"/>
  <c r="F236" i="28" s="1"/>
  <c r="F237" i="28" s="1"/>
  <c r="F238" i="28" s="1"/>
  <c r="F239" i="28" s="1"/>
  <c r="F240" i="28" s="1"/>
  <c r="F241" i="28" s="1"/>
  <c r="F242" i="28" s="1"/>
  <c r="F243" i="28" s="1"/>
  <c r="F244" i="28" s="1"/>
  <c r="F245" i="28" s="1"/>
  <c r="F246" i="28" s="1"/>
  <c r="F247" i="28" s="1"/>
  <c r="F248" i="28" s="1"/>
  <c r="F249" i="28" s="1"/>
  <c r="F250" i="28" s="1"/>
  <c r="F251" i="28" s="1"/>
  <c r="F252" i="28" s="1"/>
  <c r="F253" i="28" s="1"/>
  <c r="F254" i="28" s="1"/>
  <c r="F255" i="28" s="1"/>
  <c r="F256" i="28" s="1"/>
  <c r="F257" i="28" s="1"/>
  <c r="F258" i="28" s="1"/>
  <c r="F259" i="28" s="1"/>
  <c r="F260" i="28" s="1"/>
  <c r="F261" i="28" s="1"/>
  <c r="F262" i="28" s="1"/>
  <c r="F263" i="28" s="1"/>
  <c r="F264" i="28" s="1"/>
  <c r="F265" i="28" s="1"/>
  <c r="F266" i="28" s="1"/>
  <c r="F267" i="28" s="1"/>
  <c r="F268" i="28" s="1"/>
  <c r="F269" i="28" s="1"/>
  <c r="F270" i="28" s="1"/>
  <c r="F271" i="28" s="1"/>
  <c r="F272" i="28" s="1"/>
  <c r="F273" i="28" s="1"/>
  <c r="F274" i="28" s="1"/>
  <c r="F275" i="28" s="1"/>
  <c r="F276" i="28" s="1"/>
  <c r="F277" i="28"/>
  <c r="F278" i="28" s="1"/>
  <c r="F279" i="28" s="1"/>
  <c r="F280" i="28" s="1"/>
  <c r="F281" i="28" s="1"/>
  <c r="F282" i="28" s="1"/>
  <c r="F283" i="28" s="1"/>
  <c r="F284" i="28" s="1"/>
  <c r="F285" i="28" s="1"/>
  <c r="F286" i="28" s="1"/>
  <c r="F287" i="28" s="1"/>
  <c r="F288" i="28" s="1"/>
  <c r="F289" i="28" s="1"/>
  <c r="F290" i="28" s="1"/>
  <c r="F291" i="28" s="1"/>
  <c r="F292" i="28" s="1"/>
  <c r="F293" i="28" s="1"/>
  <c r="F294" i="28" s="1"/>
  <c r="F295" i="28" s="1"/>
  <c r="F296" i="28" s="1"/>
  <c r="F297" i="28" s="1"/>
  <c r="F298" i="28" s="1"/>
  <c r="F299" i="28" s="1"/>
  <c r="F300" i="28" s="1"/>
  <c r="F301" i="28" s="1"/>
  <c r="F302" i="28" s="1"/>
  <c r="F303" i="28" s="1"/>
  <c r="F304" i="28" s="1"/>
  <c r="F305" i="28" s="1"/>
  <c r="F306" i="28" s="1"/>
  <c r="F307" i="28" s="1"/>
  <c r="F308" i="28" s="1"/>
  <c r="F309" i="28" s="1"/>
  <c r="F310" i="28" s="1"/>
  <c r="F311" i="28" s="1"/>
  <c r="F312" i="28"/>
  <c r="F313" i="28" s="1"/>
  <c r="F314" i="28" s="1"/>
  <c r="F315" i="28" s="1"/>
  <c r="F316" i="28" s="1"/>
  <c r="F317" i="28" s="1"/>
  <c r="F318" i="28" s="1"/>
  <c r="F319" i="28" s="1"/>
  <c r="F320" i="28" s="1"/>
  <c r="F321" i="28" s="1"/>
  <c r="F322" i="28" s="1"/>
  <c r="F323" i="28" s="1"/>
  <c r="F324" i="28" s="1"/>
  <c r="F325" i="28" s="1"/>
  <c r="F326" i="28" s="1"/>
  <c r="F327" i="28" s="1"/>
  <c r="F328" i="28" s="1"/>
  <c r="F329" i="28" s="1"/>
  <c r="F330" i="28" s="1"/>
  <c r="F331" i="28" s="1"/>
  <c r="F332" i="28" s="1"/>
  <c r="F333" i="28" s="1"/>
  <c r="F334" i="28" s="1"/>
  <c r="F335" i="28" s="1"/>
  <c r="F336" i="28"/>
  <c r="F337" i="28"/>
  <c r="F338" i="28" s="1"/>
  <c r="F339" i="28" s="1"/>
  <c r="F340" i="28" s="1"/>
  <c r="F341" i="28" s="1"/>
  <c r="F342" i="28" s="1"/>
  <c r="F343" i="28" s="1"/>
  <c r="F344" i="28" s="1"/>
  <c r="F345" i="28" s="1"/>
  <c r="F346" i="28" s="1"/>
  <c r="F347" i="28" s="1"/>
  <c r="F348" i="28" s="1"/>
  <c r="F349" i="28" s="1"/>
  <c r="F350" i="28" s="1"/>
  <c r="F351" i="28" s="1"/>
  <c r="F352" i="28" s="1"/>
  <c r="F353" i="28" s="1"/>
  <c r="F354" i="28" s="1"/>
  <c r="F355" i="28" s="1"/>
  <c r="F356" i="28" s="1"/>
  <c r="F357" i="28" s="1"/>
  <c r="F358" i="28" s="1"/>
  <c r="F359" i="28" s="1"/>
  <c r="F360" i="28" s="1"/>
  <c r="F361" i="28" s="1"/>
  <c r="F362" i="28" s="1"/>
  <c r="F363" i="28" s="1"/>
  <c r="F364" i="28" s="1"/>
  <c r="F365" i="28" s="1"/>
  <c r="F366" i="28" s="1"/>
  <c r="F367" i="28" s="1"/>
  <c r="F368" i="28" s="1"/>
  <c r="F369" i="28" s="1"/>
  <c r="F370" i="28" s="1"/>
  <c r="F371" i="28" s="1"/>
  <c r="F372" i="28" s="1"/>
  <c r="F373" i="28" s="1"/>
  <c r="F374" i="28" s="1"/>
  <c r="F375" i="28" s="1"/>
  <c r="F376" i="28" s="1"/>
  <c r="F377" i="28" s="1"/>
  <c r="F378" i="28" s="1"/>
  <c r="F379" i="28" s="1"/>
  <c r="F380" i="28" s="1"/>
  <c r="F381" i="28" s="1"/>
  <c r="F382" i="28" s="1"/>
  <c r="F383" i="28" s="1"/>
  <c r="F384" i="28" s="1"/>
  <c r="F385" i="28" s="1"/>
  <c r="F386" i="28" s="1"/>
  <c r="F387" i="28" s="1"/>
  <c r="F388" i="28" s="1"/>
  <c r="F389" i="28" s="1"/>
  <c r="F390" i="28" s="1"/>
  <c r="F391" i="28" s="1"/>
  <c r="F392" i="28" s="1"/>
  <c r="F393" i="28" s="1"/>
  <c r="F394" i="28" s="1"/>
  <c r="F395" i="28" s="1"/>
  <c r="F396" i="28" s="1"/>
  <c r="F397" i="28" s="1"/>
  <c r="F398" i="28" s="1"/>
  <c r="F399" i="28" s="1"/>
  <c r="F400" i="28" s="1"/>
  <c r="F401" i="28" s="1"/>
  <c r="F402" i="28"/>
  <c r="F403" i="28" s="1"/>
  <c r="F404" i="28" s="1"/>
  <c r="F405" i="28" s="1"/>
  <c r="F406" i="28" s="1"/>
  <c r="F407" i="28" s="1"/>
  <c r="F408" i="28" s="1"/>
  <c r="F409" i="28" s="1"/>
  <c r="F410" i="28" s="1"/>
  <c r="F411" i="28" s="1"/>
  <c r="F412" i="28" s="1"/>
  <c r="F413" i="28" s="1"/>
  <c r="F414" i="28" s="1"/>
  <c r="F415" i="28" s="1"/>
  <c r="F416" i="28" s="1"/>
  <c r="F417" i="28" s="1"/>
  <c r="F418" i="28" s="1"/>
  <c r="F419" i="28" s="1"/>
  <c r="F420" i="28" s="1"/>
  <c r="F421" i="28" s="1"/>
  <c r="F422" i="28" s="1"/>
  <c r="F423" i="28" s="1"/>
  <c r="F424" i="28" s="1"/>
  <c r="F425" i="28" s="1"/>
  <c r="F426" i="28" s="1"/>
  <c r="F427" i="28" s="1"/>
  <c r="F428" i="28" s="1"/>
  <c r="F429" i="28" s="1"/>
  <c r="F430" i="28" s="1"/>
  <c r="F431" i="28" s="1"/>
  <c r="F432" i="28" s="1"/>
  <c r="F433" i="28" s="1"/>
  <c r="F434" i="28" s="1"/>
  <c r="F435" i="28" s="1"/>
  <c r="F436" i="28" s="1"/>
  <c r="F437" i="28" s="1"/>
  <c r="F438" i="28" s="1"/>
  <c r="F439" i="28" s="1"/>
  <c r="F440" i="28" s="1"/>
  <c r="F441" i="28" s="1"/>
  <c r="F442" i="28" s="1"/>
  <c r="F443" i="28" s="1"/>
  <c r="F444" i="28" s="1"/>
  <c r="F445" i="28" s="1"/>
  <c r="F446" i="28" s="1"/>
  <c r="F447" i="28" s="1"/>
  <c r="F448" i="28" s="1"/>
  <c r="F449" i="28" s="1"/>
  <c r="F450" i="28" s="1"/>
  <c r="F451" i="28" s="1"/>
  <c r="F452" i="28" s="1"/>
  <c r="F453" i="28" s="1"/>
  <c r="F454" i="28" s="1"/>
  <c r="F455" i="28" s="1"/>
  <c r="F456" i="28" s="1"/>
  <c r="F457" i="28" s="1"/>
  <c r="F458" i="28" s="1"/>
  <c r="F459" i="28" s="1"/>
  <c r="F460" i="28" s="1"/>
  <c r="F461" i="28" s="1"/>
  <c r="F462" i="28" s="1"/>
  <c r="F463" i="28" s="1"/>
  <c r="F464" i="28" s="1"/>
  <c r="F465" i="28" s="1"/>
  <c r="F466" i="28" s="1"/>
  <c r="F467" i="28" s="1"/>
  <c r="F468" i="28" s="1"/>
  <c r="F469" i="28" s="1"/>
  <c r="F470" i="28" s="1"/>
  <c r="F471" i="28" s="1"/>
  <c r="F472" i="28" s="1"/>
  <c r="F473" i="28" s="1"/>
  <c r="F474" i="28" s="1"/>
  <c r="F475" i="28" s="1"/>
  <c r="F476" i="28" s="1"/>
  <c r="F477" i="28" s="1"/>
  <c r="F478" i="28" s="1"/>
  <c r="F479" i="28" s="1"/>
  <c r="F480" i="28" s="1"/>
  <c r="F481" i="28" s="1"/>
  <c r="F482" i="28" s="1"/>
  <c r="F483" i="28" s="1"/>
  <c r="F484" i="28" s="1"/>
  <c r="F485" i="28" s="1"/>
  <c r="F486" i="28" s="1"/>
  <c r="F487" i="28" s="1"/>
  <c r="F488" i="28" s="1"/>
  <c r="F489" i="28" s="1"/>
  <c r="F490" i="28" s="1"/>
  <c r="F491" i="28" s="1"/>
  <c r="F492" i="28"/>
  <c r="F493" i="28" s="1"/>
  <c r="F494" i="28" s="1"/>
  <c r="F495" i="28" s="1"/>
  <c r="F496" i="28" s="1"/>
  <c r="F497" i="28" s="1"/>
  <c r="F498" i="28" s="1"/>
  <c r="F499" i="28" s="1"/>
  <c r="F500" i="28" s="1"/>
  <c r="F501" i="28" s="1"/>
  <c r="F502" i="28" s="1"/>
  <c r="F503" i="28" s="1"/>
  <c r="F504" i="28" s="1"/>
  <c r="F505" i="28" s="1"/>
  <c r="F506" i="28" s="1"/>
  <c r="F507" i="28" s="1"/>
  <c r="F508" i="28" s="1"/>
  <c r="F509" i="28" s="1"/>
  <c r="F510" i="28" s="1"/>
  <c r="F511" i="28" s="1"/>
  <c r="F512" i="28" s="1"/>
  <c r="F513" i="28" s="1"/>
  <c r="F514" i="28" s="1"/>
  <c r="F515" i="28" s="1"/>
  <c r="F516" i="28" s="1"/>
  <c r="F517" i="28" s="1"/>
  <c r="F518" i="28" s="1"/>
  <c r="F519" i="28" s="1"/>
  <c r="F520" i="28" s="1"/>
  <c r="F521" i="28" s="1"/>
  <c r="F522" i="28" s="1"/>
  <c r="F523" i="28" s="1"/>
  <c r="F524" i="28" s="1"/>
  <c r="F525" i="28" s="1"/>
  <c r="F526" i="28" s="1"/>
  <c r="F527" i="28" s="1"/>
  <c r="F528" i="28" s="1"/>
  <c r="F529" i="28" s="1"/>
  <c r="F530" i="28" s="1"/>
  <c r="F531" i="28" s="1"/>
  <c r="F532" i="28" s="1"/>
  <c r="F533" i="28" s="1"/>
  <c r="F534" i="28" s="1"/>
  <c r="F535" i="28"/>
  <c r="F536" i="28"/>
  <c r="F537" i="28" s="1"/>
  <c r="F538" i="28" s="1"/>
  <c r="F539" i="28" s="1"/>
  <c r="F540" i="28" s="1"/>
  <c r="F541" i="28" s="1"/>
  <c r="F542" i="28" s="1"/>
  <c r="F543" i="28" s="1"/>
  <c r="F544" i="28" s="1"/>
  <c r="F545" i="28" s="1"/>
  <c r="F546" i="28" s="1"/>
  <c r="F547" i="28" s="1"/>
  <c r="F548" i="28" s="1"/>
  <c r="F549" i="28" s="1"/>
  <c r="F550" i="28" s="1"/>
  <c r="F551" i="28" s="1"/>
  <c r="F552" i="28" s="1"/>
  <c r="F553" i="28" s="1"/>
  <c r="F554" i="28" s="1"/>
  <c r="F555" i="28" s="1"/>
  <c r="F556" i="28" s="1"/>
  <c r="F557" i="28" s="1"/>
  <c r="F558" i="28" s="1"/>
  <c r="F559" i="28" s="1"/>
  <c r="F560" i="28" s="1"/>
  <c r="F561" i="28" s="1"/>
  <c r="F562" i="28" s="1"/>
  <c r="F563" i="28" s="1"/>
  <c r="F564" i="28" s="1"/>
  <c r="F565" i="28" s="1"/>
  <c r="F566" i="28" s="1"/>
  <c r="F567" i="28" s="1"/>
  <c r="F568" i="28" s="1"/>
  <c r="F569" i="28" s="1"/>
  <c r="F570" i="28" s="1"/>
  <c r="F571" i="28" s="1"/>
  <c r="F572" i="28" s="1"/>
  <c r="F573" i="28" s="1"/>
  <c r="F574" i="28" s="1"/>
  <c r="F575" i="28" s="1"/>
  <c r="F576" i="28" s="1"/>
  <c r="F577" i="28" s="1"/>
  <c r="F578" i="28" s="1"/>
  <c r="F579" i="28" s="1"/>
  <c r="F580" i="28" s="1"/>
  <c r="F581" i="28" s="1"/>
  <c r="F582" i="28" s="1"/>
  <c r="F583" i="28" s="1"/>
  <c r="F584" i="28" s="1"/>
  <c r="F585" i="28" s="1"/>
  <c r="F586" i="28"/>
  <c r="F587" i="28" s="1"/>
  <c r="F588" i="28"/>
  <c r="F589" i="28" s="1"/>
  <c r="F590" i="28" s="1"/>
  <c r="F591" i="28" s="1"/>
  <c r="F592" i="28" s="1"/>
  <c r="F593" i="28" s="1"/>
  <c r="F594" i="28" s="1"/>
  <c r="F595" i="28" s="1"/>
  <c r="F596" i="28" s="1"/>
  <c r="F597" i="28" s="1"/>
  <c r="F598" i="28" s="1"/>
  <c r="F599" i="28"/>
  <c r="F600" i="28" s="1"/>
  <c r="F601" i="28" s="1"/>
  <c r="F602" i="28" s="1"/>
  <c r="F603" i="28" s="1"/>
  <c r="F604" i="28" s="1"/>
  <c r="F605" i="28" s="1"/>
  <c r="F606" i="28" s="1"/>
  <c r="F607" i="28" s="1"/>
  <c r="F608" i="28" s="1"/>
  <c r="F609" i="28" s="1"/>
  <c r="F610" i="28" s="1"/>
  <c r="F611" i="28" s="1"/>
  <c r="F612" i="28" s="1"/>
  <c r="F613" i="28" s="1"/>
  <c r="F614" i="28" s="1"/>
  <c r="F615" i="28" s="1"/>
  <c r="F616" i="28" s="1"/>
  <c r="F617" i="28" s="1"/>
  <c r="F618" i="28" s="1"/>
  <c r="F619" i="28" s="1"/>
  <c r="F620" i="28" s="1"/>
  <c r="F621" i="28" s="1"/>
  <c r="F622" i="28" s="1"/>
  <c r="F623" i="28" s="1"/>
  <c r="F624" i="28" s="1"/>
  <c r="F625" i="28" s="1"/>
  <c r="F626" i="28" s="1"/>
  <c r="F627" i="28" s="1"/>
  <c r="F628" i="28" s="1"/>
  <c r="F629" i="28" s="1"/>
  <c r="F630" i="28" s="1"/>
  <c r="F631" i="28" s="1"/>
  <c r="F632" i="28" s="1"/>
  <c r="F633" i="28" s="1"/>
  <c r="F634" i="28" s="1"/>
  <c r="F635" i="28" s="1"/>
  <c r="F636" i="28" s="1"/>
  <c r="F637" i="28" s="1"/>
  <c r="F638" i="28" s="1"/>
  <c r="F639" i="28" s="1"/>
  <c r="F640" i="28" s="1"/>
  <c r="F641" i="28" s="1"/>
  <c r="F642" i="28" s="1"/>
  <c r="F643" i="28" s="1"/>
  <c r="F644" i="28" s="1"/>
  <c r="F645" i="28" s="1"/>
  <c r="F646" i="28" s="1"/>
  <c r="F647" i="28" s="1"/>
  <c r="F648" i="28" s="1"/>
  <c r="F649" i="28" s="1"/>
  <c r="F650" i="28" s="1"/>
  <c r="F651" i="28" s="1"/>
  <c r="F652" i="28" s="1"/>
  <c r="F653" i="28" s="1"/>
  <c r="F654" i="28" s="1"/>
  <c r="F655" i="28" s="1"/>
  <c r="F656" i="28" s="1"/>
  <c r="F657" i="28" s="1"/>
  <c r="F658" i="28" s="1"/>
  <c r="F659" i="28" s="1"/>
  <c r="F660" i="28" s="1"/>
  <c r="F661" i="28" s="1"/>
  <c r="F662" i="28" s="1"/>
  <c r="F663" i="28" s="1"/>
  <c r="F664" i="28" s="1"/>
  <c r="F665" i="28" s="1"/>
  <c r="F666" i="28" s="1"/>
  <c r="F667" i="28" s="1"/>
  <c r="F668" i="28" s="1"/>
  <c r="F669" i="28" s="1"/>
  <c r="F670" i="28" s="1"/>
  <c r="F671" i="28" s="1"/>
  <c r="F672" i="28" s="1"/>
  <c r="F673" i="28" s="1"/>
  <c r="F674" i="28" s="1"/>
  <c r="F675" i="28" s="1"/>
  <c r="F676" i="28" s="1"/>
  <c r="F677" i="28" s="1"/>
  <c r="F678" i="28" s="1"/>
  <c r="F679" i="28" s="1"/>
  <c r="F680" i="28"/>
  <c r="F681" i="28"/>
  <c r="F682" i="28" s="1"/>
  <c r="F683" i="28" s="1"/>
  <c r="F684" i="28" s="1"/>
  <c r="F685" i="28" s="1"/>
  <c r="F686" i="28" s="1"/>
  <c r="F687" i="28" s="1"/>
  <c r="F688" i="28" s="1"/>
  <c r="F689" i="28" s="1"/>
  <c r="F690" i="28" s="1"/>
  <c r="F691" i="28" s="1"/>
  <c r="F692" i="28" s="1"/>
  <c r="F693" i="28" s="1"/>
  <c r="F694" i="28" s="1"/>
  <c r="F695" i="28" s="1"/>
  <c r="F696" i="28" s="1"/>
  <c r="F697" i="28" s="1"/>
  <c r="F698" i="28" s="1"/>
  <c r="F699" i="28" s="1"/>
  <c r="F700" i="28" s="1"/>
  <c r="F701" i="28" s="1"/>
  <c r="F702" i="28" s="1"/>
  <c r="F703" i="28" s="1"/>
  <c r="S4" i="30" l="1"/>
  <c r="R2" i="30"/>
  <c r="S2" i="30"/>
  <c r="R4" i="30"/>
  <c r="P3" i="30"/>
  <c r="Q3" i="30"/>
  <c r="G6" i="30"/>
  <c r="I5" i="30"/>
  <c r="J5" i="30"/>
  <c r="H5" i="30"/>
  <c r="L3" i="30"/>
  <c r="H2" i="28"/>
  <c r="I2" i="28"/>
  <c r="K2" i="28" s="1"/>
  <c r="G3" i="28"/>
  <c r="R3" i="30" l="1"/>
  <c r="S3" i="30"/>
  <c r="P5" i="30"/>
  <c r="Q5" i="30"/>
  <c r="I6" i="30"/>
  <c r="H6" i="30"/>
  <c r="J6" i="30"/>
  <c r="G7" i="30"/>
  <c r="K3" i="30"/>
  <c r="K4" i="30"/>
  <c r="G4" i="28"/>
  <c r="J3" i="28"/>
  <c r="I3" i="28"/>
  <c r="L3" i="28" s="1"/>
  <c r="H3" i="28"/>
  <c r="S5" i="30" l="1"/>
  <c r="R5" i="30"/>
  <c r="P6" i="30"/>
  <c r="Q6" i="30"/>
  <c r="I7" i="30"/>
  <c r="H7" i="30"/>
  <c r="J7" i="30"/>
  <c r="K7" i="30" s="1"/>
  <c r="G8" i="30"/>
  <c r="K6" i="30"/>
  <c r="K5" i="30"/>
  <c r="K3" i="28"/>
  <c r="J4" i="28"/>
  <c r="H4" i="28"/>
  <c r="I4" i="28"/>
  <c r="L4" i="28" s="1"/>
  <c r="G5" i="28"/>
  <c r="R6" i="30" l="1"/>
  <c r="S6" i="30"/>
  <c r="P7" i="30"/>
  <c r="Q7" i="30"/>
  <c r="I8" i="30"/>
  <c r="H8" i="30"/>
  <c r="J8" i="30"/>
  <c r="G9" i="30"/>
  <c r="G10" i="30" s="1"/>
  <c r="K4" i="28"/>
  <c r="G6" i="28"/>
  <c r="I5" i="28"/>
  <c r="J5" i="28"/>
  <c r="K5" i="28" s="1"/>
  <c r="H5" i="28"/>
  <c r="S7" i="30" l="1"/>
  <c r="R7" i="30"/>
  <c r="P8" i="30"/>
  <c r="Q8" i="30"/>
  <c r="G11" i="30"/>
  <c r="G12" i="30" s="1"/>
  <c r="I10" i="30"/>
  <c r="H10" i="30"/>
  <c r="J10" i="30"/>
  <c r="I9" i="30"/>
  <c r="H9" i="30"/>
  <c r="J9" i="30"/>
  <c r="K9" i="30" s="1"/>
  <c r="L8" i="30"/>
  <c r="K8" i="30"/>
  <c r="H6" i="28"/>
  <c r="I6" i="28"/>
  <c r="J6" i="28"/>
  <c r="G7" i="28"/>
  <c r="R8" i="30" l="1"/>
  <c r="S8" i="30"/>
  <c r="P10" i="30"/>
  <c r="Q10" i="30"/>
  <c r="P9" i="30"/>
  <c r="Q9" i="30"/>
  <c r="K10" i="30"/>
  <c r="G13" i="30"/>
  <c r="J12" i="30"/>
  <c r="I12" i="30"/>
  <c r="H12" i="30"/>
  <c r="I11" i="30"/>
  <c r="H11" i="30"/>
  <c r="J11" i="30"/>
  <c r="K6" i="28"/>
  <c r="H7" i="28"/>
  <c r="I7" i="28"/>
  <c r="J7" i="28"/>
  <c r="G8" i="28"/>
  <c r="G9" i="28" s="1"/>
  <c r="S10" i="30" l="1"/>
  <c r="R9" i="30"/>
  <c r="S9" i="30"/>
  <c r="R10" i="30"/>
  <c r="P11" i="30"/>
  <c r="Q11" i="30"/>
  <c r="P12" i="30"/>
  <c r="Q12" i="30"/>
  <c r="I13" i="30"/>
  <c r="H13" i="30"/>
  <c r="J13" i="30"/>
  <c r="G14" i="30"/>
  <c r="K7" i="28"/>
  <c r="K11" i="30"/>
  <c r="K12" i="30"/>
  <c r="G10" i="28"/>
  <c r="J9" i="28"/>
  <c r="H9" i="28"/>
  <c r="I9" i="28"/>
  <c r="J8" i="28"/>
  <c r="H8" i="28"/>
  <c r="I8" i="28"/>
  <c r="S11" i="30" l="1"/>
  <c r="S12" i="30"/>
  <c r="R12" i="30"/>
  <c r="R11" i="30"/>
  <c r="P13" i="30"/>
  <c r="Q13" i="30"/>
  <c r="I14" i="30"/>
  <c r="H14" i="30"/>
  <c r="J14" i="30"/>
  <c r="G15" i="30"/>
  <c r="K9" i="28"/>
  <c r="K8" i="28"/>
  <c r="H10" i="28"/>
  <c r="J10" i="28"/>
  <c r="I10" i="28"/>
  <c r="L10" i="28" s="1"/>
  <c r="G11" i="28"/>
  <c r="K14" i="30" l="1"/>
  <c r="S13" i="30"/>
  <c r="R13" i="30"/>
  <c r="P14" i="30"/>
  <c r="Q14" i="30"/>
  <c r="J15" i="30"/>
  <c r="I15" i="30"/>
  <c r="H15" i="30"/>
  <c r="M2" i="30"/>
  <c r="K10" i="28"/>
  <c r="K13" i="30"/>
  <c r="G12" i="28"/>
  <c r="I11" i="28"/>
  <c r="H11" i="28"/>
  <c r="J11" i="28"/>
  <c r="S14" i="30" l="1"/>
  <c r="R14" i="30"/>
  <c r="P15" i="30"/>
  <c r="Q15" i="30"/>
  <c r="K15" i="30"/>
  <c r="N2" i="30" s="1"/>
  <c r="K11" i="28"/>
  <c r="H12" i="28"/>
  <c r="J12" i="28"/>
  <c r="I12" i="28"/>
  <c r="G13" i="28"/>
  <c r="S15" i="30" l="1"/>
  <c r="R15" i="30"/>
  <c r="O2" i="30"/>
  <c r="K12" i="28"/>
  <c r="G14" i="28"/>
  <c r="I13" i="28"/>
  <c r="H13" i="28"/>
  <c r="J13" i="28"/>
  <c r="K13" i="28" s="1"/>
  <c r="S16" i="30" l="1"/>
  <c r="R16" i="30"/>
  <c r="I14" i="28"/>
  <c r="J14" i="28"/>
  <c r="H14" i="28"/>
  <c r="G15" i="28"/>
  <c r="K14" i="28" l="1"/>
  <c r="H15" i="28"/>
  <c r="I15" i="28"/>
  <c r="L15" i="28" s="1"/>
  <c r="J15" i="28"/>
  <c r="G16" i="28"/>
  <c r="K15" i="28" l="1"/>
  <c r="G17" i="28"/>
  <c r="J16" i="28"/>
  <c r="I16" i="28"/>
  <c r="H16" i="28"/>
  <c r="K16" i="28" l="1"/>
  <c r="H17" i="28"/>
  <c r="J17" i="28"/>
  <c r="I17" i="28"/>
  <c r="G18" i="28"/>
  <c r="K17" i="28" l="1"/>
  <c r="G19" i="28"/>
  <c r="H18" i="28"/>
  <c r="J18" i="28"/>
  <c r="I18" i="28"/>
  <c r="K18" i="28" l="1"/>
  <c r="H19" i="28"/>
  <c r="J19" i="28"/>
  <c r="I19" i="28"/>
  <c r="G20" i="28"/>
  <c r="K19" i="28" l="1"/>
  <c r="G21" i="28"/>
  <c r="H20" i="28"/>
  <c r="J20" i="28"/>
  <c r="I20" i="28"/>
  <c r="K20" i="28" l="1"/>
  <c r="I21" i="28"/>
  <c r="H21" i="28"/>
  <c r="J21" i="28"/>
  <c r="G22" i="28"/>
  <c r="K21" i="28" l="1"/>
  <c r="G23" i="28"/>
  <c r="M2" i="28" s="1"/>
  <c r="I22" i="28"/>
  <c r="J22" i="28"/>
  <c r="H22" i="28"/>
  <c r="K22" i="28" l="1"/>
  <c r="H23" i="28"/>
  <c r="I23" i="28"/>
  <c r="L23" i="28" s="1"/>
  <c r="O2" i="28" s="1"/>
  <c r="J23" i="28"/>
  <c r="K23" i="28" l="1"/>
  <c r="N2" i="28" s="1"/>
</calcChain>
</file>

<file path=xl/sharedStrings.xml><?xml version="1.0" encoding="utf-8"?>
<sst xmlns="http://schemas.openxmlformats.org/spreadsheetml/2006/main" count="3122" uniqueCount="123">
  <si>
    <t>0.5</t>
  </si>
  <si>
    <t>1.8</t>
  </si>
  <si>
    <t>1.7</t>
  </si>
  <si>
    <t>1.6</t>
  </si>
  <si>
    <t>0.6</t>
  </si>
  <si>
    <t>1.1</t>
  </si>
  <si>
    <t>0.9</t>
  </si>
  <si>
    <t>5.3</t>
  </si>
  <si>
    <t>1</t>
  </si>
  <si>
    <t>3.6</t>
  </si>
  <si>
    <t>2.9</t>
  </si>
  <si>
    <t>3.2</t>
  </si>
  <si>
    <t>4.4</t>
  </si>
  <si>
    <t>0.7</t>
  </si>
  <si>
    <t>3.9</t>
  </si>
  <si>
    <t>0.8</t>
  </si>
  <si>
    <t>2.8</t>
  </si>
  <si>
    <t>1.2</t>
  </si>
  <si>
    <t>2.7</t>
  </si>
  <si>
    <t>1.5</t>
  </si>
  <si>
    <t>2</t>
  </si>
  <si>
    <t>2.4</t>
  </si>
  <si>
    <t>1.9</t>
  </si>
  <si>
    <t>2.6</t>
  </si>
  <si>
    <t>4.1</t>
  </si>
  <si>
    <t>6.8</t>
  </si>
  <si>
    <t>4.6</t>
  </si>
  <si>
    <t>2.3</t>
  </si>
  <si>
    <t>3</t>
  </si>
  <si>
    <t>3.3</t>
  </si>
  <si>
    <t>3.7</t>
  </si>
  <si>
    <t>2.5</t>
  </si>
  <si>
    <t>2.2</t>
  </si>
  <si>
    <t>1.3</t>
  </si>
  <si>
    <t>1.4</t>
  </si>
  <si>
    <t>2.1</t>
  </si>
  <si>
    <t>3.1</t>
  </si>
  <si>
    <t>30</t>
  </si>
  <si>
    <t>3.4</t>
  </si>
  <si>
    <t>3.8</t>
  </si>
  <si>
    <t>5</t>
  </si>
  <si>
    <t>9.6</t>
  </si>
  <si>
    <t>3.5</t>
  </si>
  <si>
    <t>4.2</t>
  </si>
  <si>
    <t>4.9</t>
  </si>
  <si>
    <t>4.3</t>
  </si>
  <si>
    <t>5.6</t>
  </si>
  <si>
    <t>6.4</t>
  </si>
  <si>
    <t>5.4</t>
  </si>
  <si>
    <t>4</t>
  </si>
  <si>
    <t>4.7</t>
  </si>
  <si>
    <t>17033510289</t>
  </si>
  <si>
    <t>17033530409</t>
  </si>
  <si>
    <t>17033520235</t>
  </si>
  <si>
    <t>17033520300</t>
  </si>
  <si>
    <t>17033520301</t>
  </si>
  <si>
    <t>17033510273</t>
  </si>
  <si>
    <t>17033500199</t>
  </si>
  <si>
    <t>17033500562</t>
  </si>
  <si>
    <t>17033510190</t>
  </si>
  <si>
    <t>17033590099</t>
  </si>
  <si>
    <t>7.3</t>
  </si>
  <si>
    <t>17033530248</t>
  </si>
  <si>
    <t>17033500344</t>
  </si>
  <si>
    <t>17033500443</t>
  </si>
  <si>
    <t>17033500081</t>
  </si>
  <si>
    <t>5.1</t>
  </si>
  <si>
    <t>17033510274</t>
  </si>
  <si>
    <t>6.5</t>
  </si>
  <si>
    <t>23.5</t>
  </si>
  <si>
    <t>17033530251</t>
  </si>
  <si>
    <t>5.5</t>
  </si>
  <si>
    <t>17033510588</t>
  </si>
  <si>
    <t>17033500259</t>
  </si>
  <si>
    <t>17033580080</t>
  </si>
  <si>
    <t>17033520581</t>
  </si>
  <si>
    <t>25.7</t>
  </si>
  <si>
    <t>17033530089</t>
  </si>
  <si>
    <t>17033520583</t>
  </si>
  <si>
    <t>17033530215</t>
  </si>
  <si>
    <t>22.9</t>
  </si>
  <si>
    <t>16064040148</t>
  </si>
  <si>
    <t>17033530798</t>
  </si>
  <si>
    <t>16064001356</t>
  </si>
  <si>
    <t>8.4</t>
  </si>
  <si>
    <t>17033530340</t>
  </si>
  <si>
    <t>17033520207</t>
  </si>
  <si>
    <t>16262750738</t>
  </si>
  <si>
    <t>17033530298</t>
  </si>
  <si>
    <t>17033530016</t>
  </si>
  <si>
    <t>id_belier</t>
  </si>
  <si>
    <t>num_harnais</t>
  </si>
  <si>
    <t>duree_chevauchement</t>
  </si>
  <si>
    <t>rfid_femelle</t>
  </si>
  <si>
    <t>datetime_chevauchement</t>
  </si>
  <si>
    <t>chevauchements_cumules</t>
  </si>
  <si>
    <t>liste_brebis</t>
  </si>
  <si>
    <t>chevauchements</t>
  </si>
  <si>
    <t>date_debut</t>
  </si>
  <si>
    <t>date_fin</t>
  </si>
  <si>
    <t>duree_chaleurs</t>
  </si>
  <si>
    <t>duree_chaleurs_corr</t>
  </si>
  <si>
    <t>nb_brebis_chaleurs</t>
  </si>
  <si>
    <t>duree_moy_chaleurs</t>
  </si>
  <si>
    <t>nb_brebis_detectees</t>
  </si>
  <si>
    <t>Données issus de l'outil OVIMATE (Alpha), outil numérique de détection automatisée des chevauchements chez les petits ruminants</t>
  </si>
  <si>
    <t>EXERCICE 1</t>
  </si>
  <si>
    <t>Outil inventé par l'UMR SELMET (Institut Agro Montpellier - INRAE - CIRAD) et développé en partenariat avec l'entreprise Wallace</t>
  </si>
  <si>
    <t>Ces données ont été acquises dans le cadre d'une expérimentation scientifique conduite au Domaine du Merle (Institut Agro Montpellier - Salon de Provence)</t>
  </si>
  <si>
    <t xml:space="preserve">Nombre de harnais utilisés : </t>
  </si>
  <si>
    <t>Nombre de béliers entiers :</t>
  </si>
  <si>
    <t>Nombre de brebis :</t>
  </si>
  <si>
    <t>Les animaux sont de race Mérinos d'Arles</t>
  </si>
  <si>
    <t>Période 1 (effet mâle)</t>
  </si>
  <si>
    <t>début</t>
  </si>
  <si>
    <t>fin</t>
  </si>
  <si>
    <t>durée (jours)</t>
  </si>
  <si>
    <t>Période 2 (lutte)</t>
  </si>
  <si>
    <t>Effet mâle (mâles entiers équipés d'un tablier) suivi d'accouplements naturels (males entiers sans tabliers)</t>
  </si>
  <si>
    <t>debut_IA</t>
  </si>
  <si>
    <t>fin_IA</t>
  </si>
  <si>
    <t>IA1</t>
  </si>
  <si>
    <t>IA2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</si>
</sst>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00000"/>
    <numFmt numFmtId="165" formatCode="[$-40C]General"/>
    <numFmt numFmtId="166" formatCode="dd/mm/yyyy\ hh:mm:ss"/>
  </numFmts>
  <fonts count="1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8"/>
      <color theme="1"/>
      <name val="Cambria"/>
      <family val="1"/>
    </font>
    <font>
      <sz val="11"/>
      <color theme="1"/>
      <name val="Cambria"/>
      <family val="1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2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1" fontId="0" fillId="0" borderId="0" xfId="0" applyNumberFormat="1" applyFill="1"/>
    <xf numFmtId="2" fontId="0" fillId="0" borderId="0" xfId="0" applyNumberFormat="1" applyFill="1"/>
    <xf numFmtId="1" fontId="0" fillId="0" borderId="0" xfId="0" applyNumberFormat="1"/>
    <xf numFmtId="22" fontId="0" fillId="0" borderId="0" xfId="0" applyNumberFormat="1"/>
    <xf numFmtId="164" fontId="0" fillId="0" borderId="0" xfId="3" applyNumberFormat="1" applyFont="1" applyAlignment="1">
      <alignment horizont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166" fontId="0" fillId="0" borderId="0" xfId="0" applyNumberFormat="1" applyFill="1"/>
    <xf numFmtId="166" fontId="0" fillId="0" borderId="0" xfId="0" applyNumberFormat="1"/>
    <xf numFmtId="2" fontId="0" fillId="0" borderId="0" xfId="0" applyNumberFormat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 applyAlignment="1">
      <alignment vertical="center"/>
    </xf>
    <xf numFmtId="0" fontId="8" fillId="0" borderId="0" xfId="4" applyFill="1" applyAlignment="1">
      <alignment vertical="center"/>
    </xf>
    <xf numFmtId="0" fontId="7" fillId="0" borderId="0" xfId="0" applyFont="1" applyFill="1" applyAlignment="1">
      <alignment vertical="center"/>
    </xf>
    <xf numFmtId="2" fontId="9" fillId="0" borderId="0" xfId="0" applyNumberFormat="1" applyFont="1" applyFill="1"/>
    <xf numFmtId="2" fontId="10" fillId="0" borderId="0" xfId="0" applyNumberFormat="1" applyFont="1" applyFill="1"/>
    <xf numFmtId="2" fontId="11" fillId="0" borderId="0" xfId="0" applyNumberFormat="1" applyFont="1" applyFill="1"/>
    <xf numFmtId="2" fontId="11" fillId="0" borderId="0" xfId="0" applyNumberFormat="1" applyFont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0" fillId="3" borderId="1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12" fillId="3" borderId="0" xfId="0" applyFont="1" applyFill="1"/>
    <xf numFmtId="0" fontId="13" fillId="3" borderId="0" xfId="0" applyFont="1" applyFill="1"/>
    <xf numFmtId="0" fontId="12" fillId="3" borderId="0" xfId="0" applyFont="1" applyFill="1" applyBorder="1"/>
    <xf numFmtId="14" fontId="0" fillId="3" borderId="0" xfId="0" applyNumberFormat="1" applyFill="1" applyBorder="1"/>
    <xf numFmtId="0" fontId="0" fillId="3" borderId="0" xfId="0" applyFill="1" applyBorder="1" applyAlignment="1">
      <alignment horizontal="center"/>
    </xf>
    <xf numFmtId="14" fontId="0" fillId="3" borderId="0" xfId="0" applyNumberFormat="1" applyFill="1"/>
    <xf numFmtId="0" fontId="0" fillId="3" borderId="0" xfId="0" applyFill="1" applyAlignment="1">
      <alignment horizontal="center"/>
    </xf>
    <xf numFmtId="21" fontId="0" fillId="2" borderId="0" xfId="0" applyNumberFormat="1" applyFill="1"/>
    <xf numFmtId="46" fontId="0" fillId="2" borderId="0" xfId="0" applyNumberFormat="1" applyFill="1"/>
    <xf numFmtId="166" fontId="0" fillId="2" borderId="0" xfId="0" applyNumberFormat="1" applyFill="1"/>
  </cellXfs>
  <cellStyles count="5">
    <cellStyle name="Excel Built-in Normal" xfId="1"/>
    <cellStyle name="Lien hypertexte" xfId="4" builtinId="8"/>
    <cellStyle name="Milliers" xfId="3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Cinétique de chevauchements sur les brebis détectées en première période
(brebis cycliques avant la réalisation de l'effet mâle)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'Données Effet Bélier'!$G$2</c:f>
              <c:strCache>
                <c:ptCount val="1"/>
                <c:pt idx="0">
                  <c:v>17033520235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'Données Effet Bélier'!$C$2:$C$26</c:f>
              <c:numCache>
                <c:formatCode>dd/mm/yyyy\ hh:mm:ss</c:formatCode>
                <c:ptCount val="25"/>
                <c:pt idx="0">
                  <c:v>42835.506469907406</c:v>
                </c:pt>
                <c:pt idx="1">
                  <c:v>42835.517476851855</c:v>
                </c:pt>
                <c:pt idx="2">
                  <c:v>42835.517604166664</c:v>
                </c:pt>
                <c:pt idx="3">
                  <c:v>42835.51761574074</c:v>
                </c:pt>
                <c:pt idx="4">
                  <c:v>42835.517812500002</c:v>
                </c:pt>
                <c:pt idx="5">
                  <c:v>42835.517835648148</c:v>
                </c:pt>
                <c:pt idx="6">
                  <c:v>42835.517847222225</c:v>
                </c:pt>
                <c:pt idx="7">
                  <c:v>42835.518287037034</c:v>
                </c:pt>
                <c:pt idx="8">
                  <c:v>42835.51829861111</c:v>
                </c:pt>
                <c:pt idx="9">
                  <c:v>42835.518310185187</c:v>
                </c:pt>
                <c:pt idx="10">
                  <c:v>42835.558067129627</c:v>
                </c:pt>
                <c:pt idx="11">
                  <c:v>42835.562303240738</c:v>
                </c:pt>
                <c:pt idx="12">
                  <c:v>42835.562407407408</c:v>
                </c:pt>
                <c:pt idx="13">
                  <c:v>42835.562418981484</c:v>
                </c:pt>
                <c:pt idx="14">
                  <c:v>42835.565682870372</c:v>
                </c:pt>
                <c:pt idx="15">
                  <c:v>42835.580937500003</c:v>
                </c:pt>
                <c:pt idx="16">
                  <c:v>42835.580983796295</c:v>
                </c:pt>
                <c:pt idx="17">
                  <c:v>42835.587442129632</c:v>
                </c:pt>
                <c:pt idx="18">
                  <c:v>42835.637615740743</c:v>
                </c:pt>
                <c:pt idx="19">
                  <c:v>42835.641493055555</c:v>
                </c:pt>
                <c:pt idx="20">
                  <c:v>42835.641840277778</c:v>
                </c:pt>
                <c:pt idx="21">
                  <c:v>42835.641956018517</c:v>
                </c:pt>
                <c:pt idx="22">
                  <c:v>42835.714699074073</c:v>
                </c:pt>
                <c:pt idx="23">
                  <c:v>42835.714849537035</c:v>
                </c:pt>
                <c:pt idx="24">
                  <c:v>42835.71497685185</c:v>
                </c:pt>
              </c:numCache>
            </c:numRef>
          </c:xVal>
          <c:yVal>
            <c:numRef>
              <c:f>'Données Effet Bélier'!$F$2:$F$26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C-49DB-9536-EC7FC6EA27C8}"/>
            </c:ext>
          </c:extLst>
        </c:ser>
        <c:ser>
          <c:idx val="0"/>
          <c:order val="1"/>
          <c:tx>
            <c:strRef>
              <c:f>'Données Effet Bélier'!$G$3</c:f>
              <c:strCache>
                <c:ptCount val="1"/>
                <c:pt idx="0">
                  <c:v>17033520300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'Données Effet Bélier'!$C$27:$C$42</c:f>
              <c:numCache>
                <c:formatCode>dd/mm/yyyy\ hh:mm:ss</c:formatCode>
                <c:ptCount val="16"/>
                <c:pt idx="0">
                  <c:v>42835.509814814817</c:v>
                </c:pt>
                <c:pt idx="1">
                  <c:v>42835.510069444441</c:v>
                </c:pt>
                <c:pt idx="2">
                  <c:v>42835.548379629632</c:v>
                </c:pt>
                <c:pt idx="3">
                  <c:v>42835.548506944448</c:v>
                </c:pt>
                <c:pt idx="4">
                  <c:v>42835.548518518517</c:v>
                </c:pt>
                <c:pt idx="5">
                  <c:v>42835.571342592593</c:v>
                </c:pt>
                <c:pt idx="6">
                  <c:v>42835.571921296294</c:v>
                </c:pt>
                <c:pt idx="7">
                  <c:v>42835.572094907409</c:v>
                </c:pt>
                <c:pt idx="8">
                  <c:v>42835.616736111115</c:v>
                </c:pt>
                <c:pt idx="9">
                  <c:v>42835.616851851853</c:v>
                </c:pt>
                <c:pt idx="10">
                  <c:v>42835.617013888892</c:v>
                </c:pt>
                <c:pt idx="11">
                  <c:v>42835.6172337963</c:v>
                </c:pt>
                <c:pt idx="12">
                  <c:v>42835.619155092594</c:v>
                </c:pt>
                <c:pt idx="13">
                  <c:v>42835.619363425925</c:v>
                </c:pt>
                <c:pt idx="14">
                  <c:v>42835.619375000002</c:v>
                </c:pt>
                <c:pt idx="15">
                  <c:v>42843.103842592594</c:v>
                </c:pt>
              </c:numCache>
            </c:numRef>
          </c:xVal>
          <c:yVal>
            <c:numRef>
              <c:f>'Données Effet Bélier'!$F$27:$F$42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C-49DB-9536-EC7FC6EA27C8}"/>
            </c:ext>
          </c:extLst>
        </c:ser>
        <c:ser>
          <c:idx val="1"/>
          <c:order val="2"/>
          <c:tx>
            <c:strRef>
              <c:f>'Données Effet Bélier'!$G$4</c:f>
              <c:strCache>
                <c:ptCount val="1"/>
                <c:pt idx="0">
                  <c:v>17033520301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'Données Effet Bélier'!$C$43:$C$55</c:f>
              <c:numCache>
                <c:formatCode>dd/mm/yyyy\ hh:mm:ss</c:formatCode>
                <c:ptCount val="13"/>
                <c:pt idx="0">
                  <c:v>42835.513796296298</c:v>
                </c:pt>
                <c:pt idx="1">
                  <c:v>42835.513819444444</c:v>
                </c:pt>
                <c:pt idx="2">
                  <c:v>42835.514062499999</c:v>
                </c:pt>
                <c:pt idx="3">
                  <c:v>42835.514074074075</c:v>
                </c:pt>
                <c:pt idx="4">
                  <c:v>42835.566851851851</c:v>
                </c:pt>
                <c:pt idx="5">
                  <c:v>42835.569733796299</c:v>
                </c:pt>
                <c:pt idx="6">
                  <c:v>42835.569756944446</c:v>
                </c:pt>
                <c:pt idx="7">
                  <c:v>42835.569884259261</c:v>
                </c:pt>
                <c:pt idx="8">
                  <c:v>42835.569884259261</c:v>
                </c:pt>
                <c:pt idx="9">
                  <c:v>42835.570081018515</c:v>
                </c:pt>
                <c:pt idx="10">
                  <c:v>42835.590138888889</c:v>
                </c:pt>
                <c:pt idx="11">
                  <c:v>42835.635868055557</c:v>
                </c:pt>
                <c:pt idx="12">
                  <c:v>42837.645150462966</c:v>
                </c:pt>
              </c:numCache>
            </c:numRef>
          </c:xVal>
          <c:yVal>
            <c:numRef>
              <c:f>'Données Effet Bélier'!$F$43:$F$55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C-49DB-9536-EC7FC6EA27C8}"/>
            </c:ext>
          </c:extLst>
        </c:ser>
        <c:ser>
          <c:idx val="2"/>
          <c:order val="3"/>
          <c:tx>
            <c:strRef>
              <c:f>'Données Effet Bélier'!$G$5</c:f>
              <c:strCache>
                <c:ptCount val="1"/>
                <c:pt idx="0">
                  <c:v>17033510273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'Données Effet Bélier'!$C$56:$C$93</c:f>
              <c:numCache>
                <c:formatCode>dd/mm/yyyy\ hh:mm:ss</c:formatCode>
                <c:ptCount val="38"/>
                <c:pt idx="0">
                  <c:v>42835.52684027778</c:v>
                </c:pt>
                <c:pt idx="1">
                  <c:v>42835.526979166665</c:v>
                </c:pt>
                <c:pt idx="2">
                  <c:v>42835.526990740742</c:v>
                </c:pt>
                <c:pt idx="3">
                  <c:v>42835.527141203704</c:v>
                </c:pt>
                <c:pt idx="4">
                  <c:v>42835.536770833336</c:v>
                </c:pt>
                <c:pt idx="5">
                  <c:v>42835.536770833336</c:v>
                </c:pt>
                <c:pt idx="6">
                  <c:v>42835.667997685188</c:v>
                </c:pt>
                <c:pt idx="7">
                  <c:v>42835.66815972222</c:v>
                </c:pt>
                <c:pt idx="8">
                  <c:v>42835.682083333333</c:v>
                </c:pt>
                <c:pt idx="9">
                  <c:v>42835.688900462963</c:v>
                </c:pt>
                <c:pt idx="10">
                  <c:v>42835.689340277779</c:v>
                </c:pt>
                <c:pt idx="11">
                  <c:v>42835.689351851855</c:v>
                </c:pt>
                <c:pt idx="12">
                  <c:v>42835.690798611111</c:v>
                </c:pt>
                <c:pt idx="13">
                  <c:v>42835.691701388889</c:v>
                </c:pt>
                <c:pt idx="14">
                  <c:v>42835.730868055558</c:v>
                </c:pt>
                <c:pt idx="15">
                  <c:v>42835.73201388889</c:v>
                </c:pt>
                <c:pt idx="16">
                  <c:v>42835.732210648152</c:v>
                </c:pt>
                <c:pt idx="17">
                  <c:v>42835.732291666667</c:v>
                </c:pt>
                <c:pt idx="18">
                  <c:v>42835.732789351852</c:v>
                </c:pt>
                <c:pt idx="19">
                  <c:v>42835.732893518521</c:v>
                </c:pt>
                <c:pt idx="20">
                  <c:v>42835.784432870372</c:v>
                </c:pt>
                <c:pt idx="21">
                  <c:v>42835.784699074073</c:v>
                </c:pt>
                <c:pt idx="22">
                  <c:v>42835.784710648149</c:v>
                </c:pt>
                <c:pt idx="23">
                  <c:v>42835.808715277781</c:v>
                </c:pt>
                <c:pt idx="24">
                  <c:v>42835.809548611112</c:v>
                </c:pt>
                <c:pt idx="25">
                  <c:v>42835.809583333335</c:v>
                </c:pt>
                <c:pt idx="26">
                  <c:v>42835.818472222221</c:v>
                </c:pt>
                <c:pt idx="27">
                  <c:v>42835.818784722222</c:v>
                </c:pt>
                <c:pt idx="28">
                  <c:v>42835.845196759263</c:v>
                </c:pt>
                <c:pt idx="29">
                  <c:v>42835.870694444442</c:v>
                </c:pt>
                <c:pt idx="30">
                  <c:v>42835.878263888888</c:v>
                </c:pt>
                <c:pt idx="31">
                  <c:v>42835.878761574073</c:v>
                </c:pt>
                <c:pt idx="32">
                  <c:v>42836.006099537037</c:v>
                </c:pt>
                <c:pt idx="33">
                  <c:v>42836.045335648145</c:v>
                </c:pt>
                <c:pt idx="34">
                  <c:v>42836.071168981478</c:v>
                </c:pt>
                <c:pt idx="35">
                  <c:v>42836.071516203701</c:v>
                </c:pt>
                <c:pt idx="36">
                  <c:v>42836.071875000001</c:v>
                </c:pt>
                <c:pt idx="37">
                  <c:v>42836.215381944443</c:v>
                </c:pt>
              </c:numCache>
            </c:numRef>
          </c:xVal>
          <c:yVal>
            <c:numRef>
              <c:f>'Données Effet Bélier'!$F$56:$F$93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C-49DB-9536-EC7FC6EA27C8}"/>
            </c:ext>
          </c:extLst>
        </c:ser>
        <c:ser>
          <c:idx val="4"/>
          <c:order val="4"/>
          <c:tx>
            <c:strRef>
              <c:f>'Données Effet Bélier'!$G$6</c:f>
              <c:strCache>
                <c:ptCount val="1"/>
                <c:pt idx="0">
                  <c:v>17033530409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'Données Effet Bélier'!$C$94:$C$123</c:f>
              <c:numCache>
                <c:formatCode>dd/mm/yyyy\ hh:mm:ss</c:formatCode>
                <c:ptCount val="30"/>
                <c:pt idx="0">
                  <c:v>42835.531967592593</c:v>
                </c:pt>
                <c:pt idx="1">
                  <c:v>42835.632245370369</c:v>
                </c:pt>
                <c:pt idx="2">
                  <c:v>42835.632280092592</c:v>
                </c:pt>
                <c:pt idx="3">
                  <c:v>42835.632465277777</c:v>
                </c:pt>
                <c:pt idx="4">
                  <c:v>42835.634791666664</c:v>
                </c:pt>
                <c:pt idx="5">
                  <c:v>42835.68378472222</c:v>
                </c:pt>
                <c:pt idx="6">
                  <c:v>42835.683819444443</c:v>
                </c:pt>
                <c:pt idx="7">
                  <c:v>42835.686493055553</c:v>
                </c:pt>
                <c:pt idx="8">
                  <c:v>42835.686655092592</c:v>
                </c:pt>
                <c:pt idx="9">
                  <c:v>42835.686759259261</c:v>
                </c:pt>
                <c:pt idx="10">
                  <c:v>42835.70039351852</c:v>
                </c:pt>
                <c:pt idx="11">
                  <c:v>42835.700682870367</c:v>
                </c:pt>
                <c:pt idx="12">
                  <c:v>42835.700902777775</c:v>
                </c:pt>
                <c:pt idx="13">
                  <c:v>42835.700914351852</c:v>
                </c:pt>
                <c:pt idx="14">
                  <c:v>42835.727743055555</c:v>
                </c:pt>
                <c:pt idx="15">
                  <c:v>42835.728391203702</c:v>
                </c:pt>
                <c:pt idx="16">
                  <c:v>42835.736539351848</c:v>
                </c:pt>
                <c:pt idx="17">
                  <c:v>42835.7502662037</c:v>
                </c:pt>
                <c:pt idx="18">
                  <c:v>42835.769930555558</c:v>
                </c:pt>
                <c:pt idx="19">
                  <c:v>42835.769965277781</c:v>
                </c:pt>
                <c:pt idx="20">
                  <c:v>42835.863680555558</c:v>
                </c:pt>
                <c:pt idx="21">
                  <c:v>42835.863692129627</c:v>
                </c:pt>
                <c:pt idx="22">
                  <c:v>42835.907326388886</c:v>
                </c:pt>
                <c:pt idx="23">
                  <c:v>42835.9140625</c:v>
                </c:pt>
                <c:pt idx="24">
                  <c:v>42835.915775462963</c:v>
                </c:pt>
                <c:pt idx="25">
                  <c:v>42835.919907407406</c:v>
                </c:pt>
                <c:pt idx="26">
                  <c:v>42835.922256944446</c:v>
                </c:pt>
                <c:pt idx="27">
                  <c:v>42835.926064814812</c:v>
                </c:pt>
                <c:pt idx="28">
                  <c:v>42835.940798611111</c:v>
                </c:pt>
                <c:pt idx="29">
                  <c:v>42835.940821759257</c:v>
                </c:pt>
              </c:numCache>
            </c:numRef>
          </c:xVal>
          <c:yVal>
            <c:numRef>
              <c:f>'Données Effet Bélier'!$F$94:$F$123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CC-49DB-9536-EC7FC6EA27C8}"/>
            </c:ext>
          </c:extLst>
        </c:ser>
        <c:ser>
          <c:idx val="5"/>
          <c:order val="5"/>
          <c:tx>
            <c:strRef>
              <c:f>'Données Effet Bélier'!$G$7</c:f>
              <c:strCache>
                <c:ptCount val="1"/>
                <c:pt idx="0">
                  <c:v>17033500199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'Données Effet Bélier'!$C$124:$C$143</c:f>
              <c:numCache>
                <c:formatCode>dd/mm/yyyy\ hh:mm:ss</c:formatCode>
                <c:ptCount val="20"/>
                <c:pt idx="0">
                  <c:v>42835.54347222222</c:v>
                </c:pt>
                <c:pt idx="1">
                  <c:v>42835.543541666666</c:v>
                </c:pt>
                <c:pt idx="2">
                  <c:v>42835.543564814812</c:v>
                </c:pt>
                <c:pt idx="3">
                  <c:v>42835.594155092593</c:v>
                </c:pt>
                <c:pt idx="4">
                  <c:v>42835.594386574077</c:v>
                </c:pt>
                <c:pt idx="5">
                  <c:v>42835.655844907407</c:v>
                </c:pt>
                <c:pt idx="6">
                  <c:v>42835.655868055554</c:v>
                </c:pt>
                <c:pt idx="7">
                  <c:v>42835.656053240738</c:v>
                </c:pt>
                <c:pt idx="8">
                  <c:v>42835.685486111113</c:v>
                </c:pt>
                <c:pt idx="9">
                  <c:v>42835.694305555553</c:v>
                </c:pt>
                <c:pt idx="10">
                  <c:v>42835.694525462961</c:v>
                </c:pt>
                <c:pt idx="11">
                  <c:v>42835.713368055556</c:v>
                </c:pt>
                <c:pt idx="12">
                  <c:v>42835.713993055557</c:v>
                </c:pt>
                <c:pt idx="13">
                  <c:v>42835.725162037037</c:v>
                </c:pt>
                <c:pt idx="14">
                  <c:v>42835.725543981483</c:v>
                </c:pt>
                <c:pt idx="15">
                  <c:v>42835.72556712963</c:v>
                </c:pt>
                <c:pt idx="16">
                  <c:v>42835.726307870369</c:v>
                </c:pt>
                <c:pt idx="17">
                  <c:v>42835.730995370373</c:v>
                </c:pt>
                <c:pt idx="18">
                  <c:v>42835.744930555556</c:v>
                </c:pt>
                <c:pt idx="19">
                  <c:v>42835.761134259257</c:v>
                </c:pt>
              </c:numCache>
            </c:numRef>
          </c:xVal>
          <c:yVal>
            <c:numRef>
              <c:f>'Données Effet Bélier'!$F$124:$F$143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0CC-49DB-9536-EC7FC6EA27C8}"/>
            </c:ext>
          </c:extLst>
        </c:ser>
        <c:ser>
          <c:idx val="6"/>
          <c:order val="6"/>
          <c:tx>
            <c:strRef>
              <c:f>'Données Effet Bélier'!$G$8</c:f>
              <c:strCache>
                <c:ptCount val="1"/>
                <c:pt idx="0">
                  <c:v>17033500562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Bélier'!$C$144:$C$148</c:f>
              <c:numCache>
                <c:formatCode>dd/mm/yyyy\ hh:mm:ss</c:formatCode>
                <c:ptCount val="5"/>
                <c:pt idx="0">
                  <c:v>42835.604629629626</c:v>
                </c:pt>
                <c:pt idx="1">
                  <c:v>42835.60465277778</c:v>
                </c:pt>
                <c:pt idx="2">
                  <c:v>42835.67083333333</c:v>
                </c:pt>
                <c:pt idx="3">
                  <c:v>42835.670995370368</c:v>
                </c:pt>
                <c:pt idx="4">
                  <c:v>42835.671006944445</c:v>
                </c:pt>
              </c:numCache>
            </c:numRef>
          </c:xVal>
          <c:yVal>
            <c:numRef>
              <c:f>'Données Effet Bélier'!$F$144:$F$148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0CC-49DB-9536-EC7FC6EA27C8}"/>
            </c:ext>
          </c:extLst>
        </c:ser>
        <c:ser>
          <c:idx val="7"/>
          <c:order val="7"/>
          <c:tx>
            <c:strRef>
              <c:f>'Données Effet Bélier'!$G$9</c:f>
              <c:strCache>
                <c:ptCount val="1"/>
                <c:pt idx="0">
                  <c:v>17033510190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Bélier'!$C$149:$C$183</c:f>
              <c:numCache>
                <c:formatCode>dd/mm/yyyy\ hh:mm:ss</c:formatCode>
                <c:ptCount val="35"/>
                <c:pt idx="0">
                  <c:v>42835.7578587963</c:v>
                </c:pt>
                <c:pt idx="1">
                  <c:v>42835.76226851852</c:v>
                </c:pt>
                <c:pt idx="2">
                  <c:v>42835.762384259258</c:v>
                </c:pt>
                <c:pt idx="3">
                  <c:v>42835.762766203705</c:v>
                </c:pt>
                <c:pt idx="4">
                  <c:v>42835.77071759259</c:v>
                </c:pt>
                <c:pt idx="5">
                  <c:v>42835.770810185182</c:v>
                </c:pt>
                <c:pt idx="6">
                  <c:v>42835.770949074074</c:v>
                </c:pt>
                <c:pt idx="7">
                  <c:v>42835.793437499997</c:v>
                </c:pt>
                <c:pt idx="8">
                  <c:v>42835.793715277781</c:v>
                </c:pt>
                <c:pt idx="9">
                  <c:v>42835.842673611114</c:v>
                </c:pt>
                <c:pt idx="10">
                  <c:v>42835.999583333331</c:v>
                </c:pt>
                <c:pt idx="11">
                  <c:v>42836.052372685182</c:v>
                </c:pt>
                <c:pt idx="12">
                  <c:v>42836.189953703702</c:v>
                </c:pt>
                <c:pt idx="13">
                  <c:v>42836.19027777778</c:v>
                </c:pt>
                <c:pt idx="14">
                  <c:v>42836.190775462965</c:v>
                </c:pt>
                <c:pt idx="15">
                  <c:v>42836.217534722222</c:v>
                </c:pt>
                <c:pt idx="16">
                  <c:v>42836.217662037037</c:v>
                </c:pt>
                <c:pt idx="17">
                  <c:v>42836.217858796299</c:v>
                </c:pt>
                <c:pt idx="18">
                  <c:v>42836.247812499998</c:v>
                </c:pt>
                <c:pt idx="19">
                  <c:v>42836.259293981479</c:v>
                </c:pt>
                <c:pt idx="20">
                  <c:v>42836.403032407405</c:v>
                </c:pt>
                <c:pt idx="21">
                  <c:v>42836.40315972222</c:v>
                </c:pt>
                <c:pt idx="22">
                  <c:v>42836.403171296297</c:v>
                </c:pt>
                <c:pt idx="23">
                  <c:v>42836.425613425927</c:v>
                </c:pt>
                <c:pt idx="24">
                  <c:v>42836.444745370369</c:v>
                </c:pt>
                <c:pt idx="25">
                  <c:v>42836.462407407409</c:v>
                </c:pt>
                <c:pt idx="26">
                  <c:v>42836.47861111111</c:v>
                </c:pt>
                <c:pt idx="27">
                  <c:v>42836.478807870371</c:v>
                </c:pt>
                <c:pt idx="28">
                  <c:v>42836.485046296293</c:v>
                </c:pt>
                <c:pt idx="29">
                  <c:v>42836.49627314815</c:v>
                </c:pt>
                <c:pt idx="30">
                  <c:v>42836.515196759261</c:v>
                </c:pt>
                <c:pt idx="31">
                  <c:v>42836.515532407408</c:v>
                </c:pt>
                <c:pt idx="32">
                  <c:v>42836.533692129633</c:v>
                </c:pt>
                <c:pt idx="33">
                  <c:v>42836.627523148149</c:v>
                </c:pt>
                <c:pt idx="34">
                  <c:v>42836.695648148147</c:v>
                </c:pt>
              </c:numCache>
            </c:numRef>
          </c:xVal>
          <c:yVal>
            <c:numRef>
              <c:f>'Données Effet Bélier'!$F$149:$F$183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0CC-49DB-9536-EC7FC6EA27C8}"/>
            </c:ext>
          </c:extLst>
        </c:ser>
        <c:ser>
          <c:idx val="8"/>
          <c:order val="8"/>
          <c:tx>
            <c:strRef>
              <c:f>'Données Effet Bélier'!$G$10</c:f>
              <c:strCache>
                <c:ptCount val="1"/>
                <c:pt idx="0">
                  <c:v>17033590099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Bélier'!$C$184:$C$276</c:f>
              <c:numCache>
                <c:formatCode>dd/mm/yyyy\ hh:mm:ss</c:formatCode>
                <c:ptCount val="93"/>
                <c:pt idx="0">
                  <c:v>42835.788946759261</c:v>
                </c:pt>
                <c:pt idx="1">
                  <c:v>42835.789502314816</c:v>
                </c:pt>
                <c:pt idx="2">
                  <c:v>42835.789687500001</c:v>
                </c:pt>
                <c:pt idx="3">
                  <c:v>42835.789976851855</c:v>
                </c:pt>
                <c:pt idx="4">
                  <c:v>42835.790520833332</c:v>
                </c:pt>
                <c:pt idx="5">
                  <c:v>42835.790659722225</c:v>
                </c:pt>
                <c:pt idx="6">
                  <c:v>42835.811400462961</c:v>
                </c:pt>
                <c:pt idx="7">
                  <c:v>42835.811678240738</c:v>
                </c:pt>
                <c:pt idx="8">
                  <c:v>42835.815011574072</c:v>
                </c:pt>
                <c:pt idx="9">
                  <c:v>42835.816030092596</c:v>
                </c:pt>
                <c:pt idx="10">
                  <c:v>42835.816527777781</c:v>
                </c:pt>
                <c:pt idx="11">
                  <c:v>42835.816817129627</c:v>
                </c:pt>
                <c:pt idx="12">
                  <c:v>42835.822141203702</c:v>
                </c:pt>
                <c:pt idx="13">
                  <c:v>42835.896828703706</c:v>
                </c:pt>
                <c:pt idx="14">
                  <c:v>42835.897141203706</c:v>
                </c:pt>
                <c:pt idx="15">
                  <c:v>42835.897337962961</c:v>
                </c:pt>
                <c:pt idx="16">
                  <c:v>42835.897430555553</c:v>
                </c:pt>
                <c:pt idx="17">
                  <c:v>42835.916921296295</c:v>
                </c:pt>
                <c:pt idx="18">
                  <c:v>42835.991331018522</c:v>
                </c:pt>
                <c:pt idx="19">
                  <c:v>42835.994988425926</c:v>
                </c:pt>
                <c:pt idx="20">
                  <c:v>42835.995289351849</c:v>
                </c:pt>
                <c:pt idx="21">
                  <c:v>42836.003946759258</c:v>
                </c:pt>
                <c:pt idx="22">
                  <c:v>42836.106435185182</c:v>
                </c:pt>
                <c:pt idx="23">
                  <c:v>42836.10696759259</c:v>
                </c:pt>
                <c:pt idx="24">
                  <c:v>42836.107372685183</c:v>
                </c:pt>
                <c:pt idx="25">
                  <c:v>42836.107615740744</c:v>
                </c:pt>
                <c:pt idx="26">
                  <c:v>42836.107881944445</c:v>
                </c:pt>
                <c:pt idx="27">
                  <c:v>42836.107974537037</c:v>
                </c:pt>
                <c:pt idx="28">
                  <c:v>42836.126840277779</c:v>
                </c:pt>
                <c:pt idx="29">
                  <c:v>42836.127222222225</c:v>
                </c:pt>
                <c:pt idx="30">
                  <c:v>42836.128101851849</c:v>
                </c:pt>
                <c:pt idx="31">
                  <c:v>42836.128981481481</c:v>
                </c:pt>
                <c:pt idx="32">
                  <c:v>42836.169189814813</c:v>
                </c:pt>
                <c:pt idx="33">
                  <c:v>42836.169895833336</c:v>
                </c:pt>
                <c:pt idx="34">
                  <c:v>42836.223067129627</c:v>
                </c:pt>
                <c:pt idx="35">
                  <c:v>42836.273923611108</c:v>
                </c:pt>
                <c:pt idx="36">
                  <c:v>42836.274236111109</c:v>
                </c:pt>
                <c:pt idx="37">
                  <c:v>42836.274513888886</c:v>
                </c:pt>
                <c:pt idx="38">
                  <c:v>42836.398981481485</c:v>
                </c:pt>
                <c:pt idx="39">
                  <c:v>42836.406377314815</c:v>
                </c:pt>
                <c:pt idx="40">
                  <c:v>42836.417893518519</c:v>
                </c:pt>
                <c:pt idx="41">
                  <c:v>42836.418622685182</c:v>
                </c:pt>
                <c:pt idx="42">
                  <c:v>42836.420358796298</c:v>
                </c:pt>
                <c:pt idx="43">
                  <c:v>42836.420520833337</c:v>
                </c:pt>
                <c:pt idx="44">
                  <c:v>42836.429618055554</c:v>
                </c:pt>
                <c:pt idx="45">
                  <c:v>42836.497812499998</c:v>
                </c:pt>
                <c:pt idx="46">
                  <c:v>42836.499444444446</c:v>
                </c:pt>
                <c:pt idx="47">
                  <c:v>42836.499780092592</c:v>
                </c:pt>
                <c:pt idx="48">
                  <c:v>42836.500972222224</c:v>
                </c:pt>
                <c:pt idx="49">
                  <c:v>42836.501469907409</c:v>
                </c:pt>
                <c:pt idx="50">
                  <c:v>42836.501643518517</c:v>
                </c:pt>
                <c:pt idx="51">
                  <c:v>42836.510312500002</c:v>
                </c:pt>
                <c:pt idx="52">
                  <c:v>42836.525590277779</c:v>
                </c:pt>
                <c:pt idx="53">
                  <c:v>42836.53633101852</c:v>
                </c:pt>
                <c:pt idx="54">
                  <c:v>42836.537268518521</c:v>
                </c:pt>
                <c:pt idx="55">
                  <c:v>42836.543645833335</c:v>
                </c:pt>
                <c:pt idx="56">
                  <c:v>42836.549259259256</c:v>
                </c:pt>
                <c:pt idx="57">
                  <c:v>42836.552835648145</c:v>
                </c:pt>
                <c:pt idx="58">
                  <c:v>42836.562557870369</c:v>
                </c:pt>
                <c:pt idx="59">
                  <c:v>42836.562569444446</c:v>
                </c:pt>
                <c:pt idx="60">
                  <c:v>42836.563240740739</c:v>
                </c:pt>
                <c:pt idx="61">
                  <c:v>42836.563252314816</c:v>
                </c:pt>
                <c:pt idx="62">
                  <c:v>42836.574803240743</c:v>
                </c:pt>
                <c:pt idx="63">
                  <c:v>42836.57640046296</c:v>
                </c:pt>
                <c:pt idx="64">
                  <c:v>42836.578113425923</c:v>
                </c:pt>
                <c:pt idx="65">
                  <c:v>42836.58085648148</c:v>
                </c:pt>
                <c:pt idx="66">
                  <c:v>42836.581018518518</c:v>
                </c:pt>
                <c:pt idx="67">
                  <c:v>42836.584733796299</c:v>
                </c:pt>
                <c:pt idx="68">
                  <c:v>42836.586261574077</c:v>
                </c:pt>
                <c:pt idx="69">
                  <c:v>42836.598009259258</c:v>
                </c:pt>
                <c:pt idx="70">
                  <c:v>42836.61246527778</c:v>
                </c:pt>
                <c:pt idx="71">
                  <c:v>42836.654456018521</c:v>
                </c:pt>
                <c:pt idx="72">
                  <c:v>42836.654687499999</c:v>
                </c:pt>
                <c:pt idx="73">
                  <c:v>42836.655185185184</c:v>
                </c:pt>
                <c:pt idx="74">
                  <c:v>42836.655439814815</c:v>
                </c:pt>
                <c:pt idx="75">
                  <c:v>42836.65556712963</c:v>
                </c:pt>
                <c:pt idx="76">
                  <c:v>42836.655717592592</c:v>
                </c:pt>
                <c:pt idx="77">
                  <c:v>42836.6559837963</c:v>
                </c:pt>
                <c:pt idx="78">
                  <c:v>42836.656099537038</c:v>
                </c:pt>
                <c:pt idx="79">
                  <c:v>42836.656504629631</c:v>
                </c:pt>
                <c:pt idx="80">
                  <c:v>42836.672847222224</c:v>
                </c:pt>
                <c:pt idx="81">
                  <c:v>42836.696898148148</c:v>
                </c:pt>
                <c:pt idx="82">
                  <c:v>42836.719756944447</c:v>
                </c:pt>
                <c:pt idx="83">
                  <c:v>42836.866886574076</c:v>
                </c:pt>
                <c:pt idx="84">
                  <c:v>42836.867754629631</c:v>
                </c:pt>
                <c:pt idx="85">
                  <c:v>42836.911423611113</c:v>
                </c:pt>
                <c:pt idx="86">
                  <c:v>42836.91201388889</c:v>
                </c:pt>
                <c:pt idx="87">
                  <c:v>42836.914699074077</c:v>
                </c:pt>
                <c:pt idx="88">
                  <c:v>42836.940659722219</c:v>
                </c:pt>
                <c:pt idx="89">
                  <c:v>42836.960104166668</c:v>
                </c:pt>
                <c:pt idx="90">
                  <c:v>42837.191122685188</c:v>
                </c:pt>
                <c:pt idx="91">
                  <c:v>42837.191481481481</c:v>
                </c:pt>
                <c:pt idx="92">
                  <c:v>42844.502268518518</c:v>
                </c:pt>
              </c:numCache>
            </c:numRef>
          </c:xVal>
          <c:yVal>
            <c:numRef>
              <c:f>'Données Effet Bélier'!$F$184:$F$276</c:f>
              <c:numCache>
                <c:formatCode>General</c:formatCode>
                <c:ptCount val="9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0CC-49DB-9536-EC7FC6EA27C8}"/>
            </c:ext>
          </c:extLst>
        </c:ser>
        <c:ser>
          <c:idx val="9"/>
          <c:order val="9"/>
          <c:tx>
            <c:strRef>
              <c:f>'Données Effet Bélier'!$G$11</c:f>
              <c:strCache>
                <c:ptCount val="1"/>
                <c:pt idx="0">
                  <c:v>17033530248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Bélier'!$C$277:$C$311</c:f>
              <c:numCache>
                <c:formatCode>dd/mm/yyyy\ hh:mm:ss</c:formatCode>
                <c:ptCount val="35"/>
                <c:pt idx="0">
                  <c:v>42835.847905092596</c:v>
                </c:pt>
                <c:pt idx="1">
                  <c:v>42835.847916666666</c:v>
                </c:pt>
                <c:pt idx="2">
                  <c:v>42835.885729166665</c:v>
                </c:pt>
                <c:pt idx="3">
                  <c:v>42835.918564814812</c:v>
                </c:pt>
                <c:pt idx="4">
                  <c:v>42835.918761574074</c:v>
                </c:pt>
                <c:pt idx="5">
                  <c:v>42835.92523148148</c:v>
                </c:pt>
                <c:pt idx="6">
                  <c:v>42835.936481481483</c:v>
                </c:pt>
                <c:pt idx="7">
                  <c:v>42835.936701388891</c:v>
                </c:pt>
                <c:pt idx="8">
                  <c:v>42835.942187499997</c:v>
                </c:pt>
                <c:pt idx="9">
                  <c:v>42835.987546296295</c:v>
                </c:pt>
                <c:pt idx="10">
                  <c:v>42836.041261574072</c:v>
                </c:pt>
                <c:pt idx="11">
                  <c:v>42836.041863425926</c:v>
                </c:pt>
                <c:pt idx="12">
                  <c:v>42836.047002314815</c:v>
                </c:pt>
                <c:pt idx="13">
                  <c:v>42836.055798611109</c:v>
                </c:pt>
                <c:pt idx="14">
                  <c:v>42836.066504629627</c:v>
                </c:pt>
                <c:pt idx="15">
                  <c:v>42836.081585648149</c:v>
                </c:pt>
                <c:pt idx="16">
                  <c:v>42836.130543981482</c:v>
                </c:pt>
                <c:pt idx="17">
                  <c:v>42836.130833333336</c:v>
                </c:pt>
                <c:pt idx="18">
                  <c:v>42836.132187499999</c:v>
                </c:pt>
                <c:pt idx="19">
                  <c:v>42836.1325</c:v>
                </c:pt>
                <c:pt idx="20">
                  <c:v>42836.148460648146</c:v>
                </c:pt>
                <c:pt idx="21">
                  <c:v>42836.178981481484</c:v>
                </c:pt>
                <c:pt idx="22">
                  <c:v>42836.179282407407</c:v>
                </c:pt>
                <c:pt idx="23">
                  <c:v>42836.180208333331</c:v>
                </c:pt>
                <c:pt idx="24">
                  <c:v>42836.181111111109</c:v>
                </c:pt>
                <c:pt idx="25">
                  <c:v>42836.183425925927</c:v>
                </c:pt>
                <c:pt idx="26">
                  <c:v>42836.183703703704</c:v>
                </c:pt>
                <c:pt idx="27">
                  <c:v>42836.183900462966</c:v>
                </c:pt>
                <c:pt idx="28">
                  <c:v>42836.185081018521</c:v>
                </c:pt>
                <c:pt idx="29">
                  <c:v>42836.185613425929</c:v>
                </c:pt>
                <c:pt idx="30">
                  <c:v>42836.186678240738</c:v>
                </c:pt>
                <c:pt idx="31">
                  <c:v>42836.188136574077</c:v>
                </c:pt>
                <c:pt idx="32">
                  <c:v>42836.189085648148</c:v>
                </c:pt>
                <c:pt idx="33">
                  <c:v>42836.189270833333</c:v>
                </c:pt>
                <c:pt idx="34">
                  <c:v>42836.210844907408</c:v>
                </c:pt>
              </c:numCache>
            </c:numRef>
          </c:xVal>
          <c:yVal>
            <c:numRef>
              <c:f>'Données Effet Bélier'!$F$277:$F$311</c:f>
              <c:numCache>
                <c:formatCode>General</c:formatCode>
                <c:ptCount val="3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0CC-49DB-9536-EC7FC6EA27C8}"/>
            </c:ext>
          </c:extLst>
        </c:ser>
        <c:ser>
          <c:idx val="10"/>
          <c:order val="10"/>
          <c:tx>
            <c:strRef>
              <c:f>'Données Effet Bélier'!$G$12</c:f>
              <c:strCache>
                <c:ptCount val="1"/>
                <c:pt idx="0">
                  <c:v>17033500344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Bélier'!$C$336</c:f>
              <c:numCache>
                <c:formatCode>dd/mm/yyyy\ hh:mm:ss</c:formatCode>
                <c:ptCount val="1"/>
                <c:pt idx="0">
                  <c:v>42837.627175925925</c:v>
                </c:pt>
              </c:numCache>
            </c:numRef>
          </c:xVal>
          <c:yVal>
            <c:numRef>
              <c:f>'Données Effet Bélier'!$F$336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0CC-49DB-9536-EC7FC6EA27C8}"/>
            </c:ext>
          </c:extLst>
        </c:ser>
        <c:ser>
          <c:idx val="21"/>
          <c:order val="11"/>
          <c:tx>
            <c:strRef>
              <c:f>'Données Effet Bélier'!$G$13</c:f>
              <c:strCache>
                <c:ptCount val="1"/>
                <c:pt idx="0">
                  <c:v>17033500443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'Données Effet Bélier'!$C$336</c:f>
              <c:numCache>
                <c:formatCode>dd/mm/yyyy\ hh:mm:ss</c:formatCode>
                <c:ptCount val="1"/>
                <c:pt idx="0">
                  <c:v>42837.627175925925</c:v>
                </c:pt>
              </c:numCache>
            </c:numRef>
          </c:xVal>
          <c:yVal>
            <c:numRef>
              <c:f>'Données Effet Bélier'!$F$336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0CC-49DB-9536-EC7FC6EA27C8}"/>
            </c:ext>
          </c:extLst>
        </c:ser>
        <c:ser>
          <c:idx val="11"/>
          <c:order val="12"/>
          <c:tx>
            <c:strRef>
              <c:f>'Données Effet Bélier'!$G$14</c:f>
              <c:strCache>
                <c:ptCount val="1"/>
                <c:pt idx="0">
                  <c:v>17033500081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'Données Effet Bélier'!$C$337:$C$401</c:f>
              <c:numCache>
                <c:formatCode>dd/mm/yyyy\ hh:mm:ss</c:formatCode>
                <c:ptCount val="65"/>
                <c:pt idx="0">
                  <c:v>42837.627615740741</c:v>
                </c:pt>
                <c:pt idx="1">
                  <c:v>42837.627685185187</c:v>
                </c:pt>
                <c:pt idx="2">
                  <c:v>42837.627789351849</c:v>
                </c:pt>
                <c:pt idx="3">
                  <c:v>42837.638726851852</c:v>
                </c:pt>
                <c:pt idx="4">
                  <c:v>42837.65</c:v>
                </c:pt>
                <c:pt idx="5">
                  <c:v>42837.677361111113</c:v>
                </c:pt>
                <c:pt idx="6">
                  <c:v>42837.677395833336</c:v>
                </c:pt>
                <c:pt idx="7">
                  <c:v>42837.705601851849</c:v>
                </c:pt>
                <c:pt idx="8">
                  <c:v>42837.718344907407</c:v>
                </c:pt>
                <c:pt idx="9">
                  <c:v>42837.72078703704</c:v>
                </c:pt>
                <c:pt idx="10">
                  <c:v>42837.720833333333</c:v>
                </c:pt>
                <c:pt idx="11">
                  <c:v>42837.724039351851</c:v>
                </c:pt>
                <c:pt idx="12">
                  <c:v>42837.739641203705</c:v>
                </c:pt>
                <c:pt idx="13">
                  <c:v>42837.744571759256</c:v>
                </c:pt>
                <c:pt idx="14">
                  <c:v>42837.773668981485</c:v>
                </c:pt>
                <c:pt idx="15">
                  <c:v>42837.773981481485</c:v>
                </c:pt>
                <c:pt idx="16">
                  <c:v>42837.775925925926</c:v>
                </c:pt>
                <c:pt idx="17">
                  <c:v>42837.780300925922</c:v>
                </c:pt>
                <c:pt idx="18">
                  <c:v>42837.782002314816</c:v>
                </c:pt>
                <c:pt idx="19">
                  <c:v>42837.805706018517</c:v>
                </c:pt>
                <c:pt idx="20">
                  <c:v>42837.806435185186</c:v>
                </c:pt>
                <c:pt idx="21">
                  <c:v>42837.807488425926</c:v>
                </c:pt>
                <c:pt idx="22">
                  <c:v>42837.821875000001</c:v>
                </c:pt>
                <c:pt idx="23">
                  <c:v>42837.836597222224</c:v>
                </c:pt>
                <c:pt idx="24">
                  <c:v>42837.886562500003</c:v>
                </c:pt>
                <c:pt idx="25">
                  <c:v>42837.890636574077</c:v>
                </c:pt>
                <c:pt idx="26">
                  <c:v>42837.93613425926</c:v>
                </c:pt>
                <c:pt idx="27">
                  <c:v>42837.936192129629</c:v>
                </c:pt>
                <c:pt idx="28">
                  <c:v>42837.936574074076</c:v>
                </c:pt>
                <c:pt idx="29">
                  <c:v>42837.942488425928</c:v>
                </c:pt>
                <c:pt idx="30">
                  <c:v>42837.966597222221</c:v>
                </c:pt>
                <c:pt idx="31">
                  <c:v>42837.977361111109</c:v>
                </c:pt>
                <c:pt idx="32">
                  <c:v>42837.977986111109</c:v>
                </c:pt>
                <c:pt idx="33">
                  <c:v>42837.978460648148</c:v>
                </c:pt>
                <c:pt idx="34">
                  <c:v>42838.011041666665</c:v>
                </c:pt>
                <c:pt idx="35">
                  <c:v>42838.017407407409</c:v>
                </c:pt>
                <c:pt idx="36">
                  <c:v>42838.024375000001</c:v>
                </c:pt>
                <c:pt idx="37">
                  <c:v>42838.027129629627</c:v>
                </c:pt>
                <c:pt idx="38">
                  <c:v>42838.06758101852</c:v>
                </c:pt>
                <c:pt idx="39">
                  <c:v>42838.069016203706</c:v>
                </c:pt>
                <c:pt idx="40">
                  <c:v>42838.069432870368</c:v>
                </c:pt>
                <c:pt idx="41">
                  <c:v>42838.087858796294</c:v>
                </c:pt>
                <c:pt idx="42">
                  <c:v>42838.088043981479</c:v>
                </c:pt>
                <c:pt idx="43">
                  <c:v>42838.097129629627</c:v>
                </c:pt>
                <c:pt idx="44">
                  <c:v>42838.097534722219</c:v>
                </c:pt>
                <c:pt idx="45">
                  <c:v>42838.118009259262</c:v>
                </c:pt>
                <c:pt idx="46">
                  <c:v>42838.135185185187</c:v>
                </c:pt>
                <c:pt idx="47">
                  <c:v>42838.140914351854</c:v>
                </c:pt>
                <c:pt idx="48">
                  <c:v>42838.141087962962</c:v>
                </c:pt>
                <c:pt idx="49">
                  <c:v>42838.152407407404</c:v>
                </c:pt>
                <c:pt idx="50">
                  <c:v>42838.152418981481</c:v>
                </c:pt>
                <c:pt idx="51">
                  <c:v>42838.152430555558</c:v>
                </c:pt>
                <c:pt idx="52">
                  <c:v>42838.163252314815</c:v>
                </c:pt>
                <c:pt idx="53">
                  <c:v>42838.173587962963</c:v>
                </c:pt>
                <c:pt idx="54">
                  <c:v>42838.182233796295</c:v>
                </c:pt>
                <c:pt idx="55">
                  <c:v>42838.183263888888</c:v>
                </c:pt>
                <c:pt idx="56">
                  <c:v>42838.183599537035</c:v>
                </c:pt>
                <c:pt idx="57">
                  <c:v>42838.185740740744</c:v>
                </c:pt>
                <c:pt idx="58">
                  <c:v>42838.185787037037</c:v>
                </c:pt>
                <c:pt idx="59">
                  <c:v>42838.187916666669</c:v>
                </c:pt>
                <c:pt idx="60">
                  <c:v>42838.188067129631</c:v>
                </c:pt>
                <c:pt idx="61">
                  <c:v>42838.194155092591</c:v>
                </c:pt>
                <c:pt idx="62">
                  <c:v>42838.201238425929</c:v>
                </c:pt>
                <c:pt idx="63">
                  <c:v>42838.201805555553</c:v>
                </c:pt>
                <c:pt idx="64">
                  <c:v>42838.201817129629</c:v>
                </c:pt>
              </c:numCache>
            </c:numRef>
          </c:xVal>
          <c:yVal>
            <c:numRef>
              <c:f>'Données Effet Bélier'!$F$337:$F$401</c:f>
              <c:numCache>
                <c:formatCode>General</c:formatCode>
                <c:ptCount val="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0CC-49DB-9536-EC7FC6EA27C8}"/>
            </c:ext>
          </c:extLst>
        </c:ser>
        <c:ser>
          <c:idx val="12"/>
          <c:order val="13"/>
          <c:tx>
            <c:strRef>
              <c:f>'Données Effet Bélier'!$G$15</c:f>
              <c:strCache>
                <c:ptCount val="1"/>
                <c:pt idx="0">
                  <c:v>17033510274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Bélier'!$C$402:$C$491</c:f>
              <c:numCache>
                <c:formatCode>dd/mm/yyyy\ hh:mm:ss</c:formatCode>
                <c:ptCount val="90"/>
                <c:pt idx="0">
                  <c:v>42837.86</c:v>
                </c:pt>
                <c:pt idx="1">
                  <c:v>42837.860590277778</c:v>
                </c:pt>
                <c:pt idx="2">
                  <c:v>42837.861226851855</c:v>
                </c:pt>
                <c:pt idx="3">
                  <c:v>42837.861840277779</c:v>
                </c:pt>
                <c:pt idx="4">
                  <c:v>42837.861851851849</c:v>
                </c:pt>
                <c:pt idx="5">
                  <c:v>42837.885254629633</c:v>
                </c:pt>
                <c:pt idx="6">
                  <c:v>42837.88548611111</c:v>
                </c:pt>
                <c:pt idx="7">
                  <c:v>42837.88722222222</c:v>
                </c:pt>
                <c:pt idx="8">
                  <c:v>42837.894016203703</c:v>
                </c:pt>
                <c:pt idx="9">
                  <c:v>42837.944166666668</c:v>
                </c:pt>
                <c:pt idx="10">
                  <c:v>42838.004317129627</c:v>
                </c:pt>
                <c:pt idx="11">
                  <c:v>42838.033159722225</c:v>
                </c:pt>
                <c:pt idx="12">
                  <c:v>42838.033437500002</c:v>
                </c:pt>
                <c:pt idx="13">
                  <c:v>42838.033831018518</c:v>
                </c:pt>
                <c:pt idx="14">
                  <c:v>42838.034571759257</c:v>
                </c:pt>
                <c:pt idx="15">
                  <c:v>42838.035439814812</c:v>
                </c:pt>
                <c:pt idx="16">
                  <c:v>42838.036203703705</c:v>
                </c:pt>
                <c:pt idx="17">
                  <c:v>42838.036446759259</c:v>
                </c:pt>
                <c:pt idx="18">
                  <c:v>42838.040625000001</c:v>
                </c:pt>
                <c:pt idx="19">
                  <c:v>42838.040706018517</c:v>
                </c:pt>
                <c:pt idx="20">
                  <c:v>42838.040717592594</c:v>
                </c:pt>
                <c:pt idx="21">
                  <c:v>42838.040763888886</c:v>
                </c:pt>
                <c:pt idx="22">
                  <c:v>42838.044907407406</c:v>
                </c:pt>
                <c:pt idx="23">
                  <c:v>42838.046469907407</c:v>
                </c:pt>
                <c:pt idx="24">
                  <c:v>42838.046631944446</c:v>
                </c:pt>
                <c:pt idx="25">
                  <c:v>42838.082025462965</c:v>
                </c:pt>
                <c:pt idx="26">
                  <c:v>42838.082037037035</c:v>
                </c:pt>
                <c:pt idx="27">
                  <c:v>42838.117430555554</c:v>
                </c:pt>
                <c:pt idx="28">
                  <c:v>42838.117488425924</c:v>
                </c:pt>
                <c:pt idx="29">
                  <c:v>42838.146608796298</c:v>
                </c:pt>
                <c:pt idx="30">
                  <c:v>42838.164803240739</c:v>
                </c:pt>
                <c:pt idx="31">
                  <c:v>42838.165138888886</c:v>
                </c:pt>
                <c:pt idx="32">
                  <c:v>42838.166597222225</c:v>
                </c:pt>
                <c:pt idx="33">
                  <c:v>42838.168611111112</c:v>
                </c:pt>
                <c:pt idx="34">
                  <c:v>42838.187164351853</c:v>
                </c:pt>
                <c:pt idx="35">
                  <c:v>42838.224027777775</c:v>
                </c:pt>
                <c:pt idx="36">
                  <c:v>42838.224456018521</c:v>
                </c:pt>
                <c:pt idx="37">
                  <c:v>42838.250439814816</c:v>
                </c:pt>
                <c:pt idx="38">
                  <c:v>42838.251180555555</c:v>
                </c:pt>
                <c:pt idx="39">
                  <c:v>42838.254537037035</c:v>
                </c:pt>
                <c:pt idx="40">
                  <c:v>42838.25640046296</c:v>
                </c:pt>
                <c:pt idx="41">
                  <c:v>42838.298460648148</c:v>
                </c:pt>
                <c:pt idx="42">
                  <c:v>42838.299085648148</c:v>
                </c:pt>
                <c:pt idx="43">
                  <c:v>42838.31</c:v>
                </c:pt>
                <c:pt idx="44">
                  <c:v>42838.310208333336</c:v>
                </c:pt>
                <c:pt idx="45">
                  <c:v>42838.310335648152</c:v>
                </c:pt>
                <c:pt idx="46">
                  <c:v>42838.312523148146</c:v>
                </c:pt>
                <c:pt idx="47">
                  <c:v>42838.312939814816</c:v>
                </c:pt>
                <c:pt idx="48">
                  <c:v>42838.320497685185</c:v>
                </c:pt>
                <c:pt idx="49">
                  <c:v>42838.348854166667</c:v>
                </c:pt>
                <c:pt idx="50">
                  <c:v>42838.349421296298</c:v>
                </c:pt>
                <c:pt idx="51">
                  <c:v>42838.434490740743</c:v>
                </c:pt>
                <c:pt idx="52">
                  <c:v>42838.436064814814</c:v>
                </c:pt>
                <c:pt idx="53">
                  <c:v>42838.436620370368</c:v>
                </c:pt>
                <c:pt idx="54">
                  <c:v>42838.43855324074</c:v>
                </c:pt>
                <c:pt idx="55">
                  <c:v>42838.438576388886</c:v>
                </c:pt>
                <c:pt idx="56">
                  <c:v>42838.438587962963</c:v>
                </c:pt>
                <c:pt idx="57">
                  <c:v>42838.439016203702</c:v>
                </c:pt>
                <c:pt idx="58">
                  <c:v>42838.440150462964</c:v>
                </c:pt>
                <c:pt idx="59">
                  <c:v>42838.543055555558</c:v>
                </c:pt>
                <c:pt idx="60">
                  <c:v>42838.543356481481</c:v>
                </c:pt>
                <c:pt idx="61">
                  <c:v>42838.573171296295</c:v>
                </c:pt>
                <c:pt idx="62">
                  <c:v>42838.579259259262</c:v>
                </c:pt>
                <c:pt idx="63">
                  <c:v>42838.579398148147</c:v>
                </c:pt>
                <c:pt idx="64">
                  <c:v>42838.584606481483</c:v>
                </c:pt>
                <c:pt idx="65">
                  <c:v>42838.591620370367</c:v>
                </c:pt>
                <c:pt idx="66">
                  <c:v>42838.636030092595</c:v>
                </c:pt>
                <c:pt idx="67">
                  <c:v>42838.636250000003</c:v>
                </c:pt>
                <c:pt idx="68">
                  <c:v>42838.636273148149</c:v>
                </c:pt>
                <c:pt idx="69">
                  <c:v>42838.636701388888</c:v>
                </c:pt>
                <c:pt idx="70">
                  <c:v>42838.69740740741</c:v>
                </c:pt>
                <c:pt idx="71">
                  <c:v>42838.697592592594</c:v>
                </c:pt>
                <c:pt idx="72">
                  <c:v>42838.697685185187</c:v>
                </c:pt>
                <c:pt idx="73">
                  <c:v>42838.698159722226</c:v>
                </c:pt>
                <c:pt idx="74">
                  <c:v>42838.71056712963</c:v>
                </c:pt>
                <c:pt idx="75">
                  <c:v>42838.710810185185</c:v>
                </c:pt>
                <c:pt idx="76">
                  <c:v>42838.710914351854</c:v>
                </c:pt>
                <c:pt idx="77">
                  <c:v>42838.737581018519</c:v>
                </c:pt>
                <c:pt idx="78">
                  <c:v>42838.738935185182</c:v>
                </c:pt>
                <c:pt idx="79">
                  <c:v>42838.745347222219</c:v>
                </c:pt>
                <c:pt idx="80">
                  <c:v>42838.860115740739</c:v>
                </c:pt>
                <c:pt idx="81">
                  <c:v>42838.860254629632</c:v>
                </c:pt>
                <c:pt idx="82">
                  <c:v>42838.860486111109</c:v>
                </c:pt>
                <c:pt idx="83">
                  <c:v>42838.860798611109</c:v>
                </c:pt>
                <c:pt idx="84">
                  <c:v>42838.867800925924</c:v>
                </c:pt>
                <c:pt idx="85">
                  <c:v>42838.86791666667</c:v>
                </c:pt>
                <c:pt idx="86">
                  <c:v>42838.909282407411</c:v>
                </c:pt>
                <c:pt idx="87">
                  <c:v>42841.14644675926</c:v>
                </c:pt>
                <c:pt idx="88">
                  <c:v>42843.233553240738</c:v>
                </c:pt>
                <c:pt idx="89">
                  <c:v>42843.250104166669</c:v>
                </c:pt>
              </c:numCache>
            </c:numRef>
          </c:xVal>
          <c:yVal>
            <c:numRef>
              <c:f>'Données Effet Bélier'!$F$402:$F$491</c:f>
              <c:numCache>
                <c:formatCode>General</c:formatCode>
                <c:ptCount val="9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0CC-49DB-9536-EC7FC6EA27C8}"/>
            </c:ext>
          </c:extLst>
        </c:ser>
        <c:ser>
          <c:idx val="13"/>
          <c:order val="14"/>
          <c:tx>
            <c:strRef>
              <c:f>'Données Effet Bélier'!$G$16</c:f>
              <c:strCache>
                <c:ptCount val="1"/>
                <c:pt idx="0">
                  <c:v>17033530251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Bélier'!$C$492:$C$534</c:f>
              <c:numCache>
                <c:formatCode>dd/mm/yyyy\ hh:mm:ss</c:formatCode>
                <c:ptCount val="43"/>
                <c:pt idx="0">
                  <c:v>42838.38652777778</c:v>
                </c:pt>
                <c:pt idx="1">
                  <c:v>42838.386689814812</c:v>
                </c:pt>
                <c:pt idx="2">
                  <c:v>42838.387152777781</c:v>
                </c:pt>
                <c:pt idx="3">
                  <c:v>42838.387384259258</c:v>
                </c:pt>
                <c:pt idx="4">
                  <c:v>42838.418356481481</c:v>
                </c:pt>
                <c:pt idx="5">
                  <c:v>42838.418680555558</c:v>
                </c:pt>
                <c:pt idx="6">
                  <c:v>42838.41920138889</c:v>
                </c:pt>
                <c:pt idx="7">
                  <c:v>42838.419988425929</c:v>
                </c:pt>
                <c:pt idx="8">
                  <c:v>42838.440960648149</c:v>
                </c:pt>
                <c:pt idx="9">
                  <c:v>42838.441493055558</c:v>
                </c:pt>
                <c:pt idx="10">
                  <c:v>42838.441631944443</c:v>
                </c:pt>
                <c:pt idx="11">
                  <c:v>42838.442094907405</c:v>
                </c:pt>
                <c:pt idx="12">
                  <c:v>42838.445520833331</c:v>
                </c:pt>
                <c:pt idx="13">
                  <c:v>42838.445532407408</c:v>
                </c:pt>
                <c:pt idx="14">
                  <c:v>42838.459456018521</c:v>
                </c:pt>
                <c:pt idx="15">
                  <c:v>42838.459849537037</c:v>
                </c:pt>
                <c:pt idx="16">
                  <c:v>42838.479988425926</c:v>
                </c:pt>
                <c:pt idx="17">
                  <c:v>42838.480150462965</c:v>
                </c:pt>
                <c:pt idx="18">
                  <c:v>42838.522534722222</c:v>
                </c:pt>
                <c:pt idx="19">
                  <c:v>42838.522812499999</c:v>
                </c:pt>
                <c:pt idx="20">
                  <c:v>42838.536261574074</c:v>
                </c:pt>
                <c:pt idx="21">
                  <c:v>42838.553518518522</c:v>
                </c:pt>
                <c:pt idx="22">
                  <c:v>42838.553888888891</c:v>
                </c:pt>
                <c:pt idx="23">
                  <c:v>42838.586574074077</c:v>
                </c:pt>
                <c:pt idx="24">
                  <c:v>42838.587523148148</c:v>
                </c:pt>
                <c:pt idx="25">
                  <c:v>42838.606273148151</c:v>
                </c:pt>
                <c:pt idx="26">
                  <c:v>42838.606863425928</c:v>
                </c:pt>
                <c:pt idx="27">
                  <c:v>42838.679027777776</c:v>
                </c:pt>
                <c:pt idx="28">
                  <c:v>42838.745555555557</c:v>
                </c:pt>
                <c:pt idx="29">
                  <c:v>42838.756539351853</c:v>
                </c:pt>
                <c:pt idx="30">
                  <c:v>42838.756909722222</c:v>
                </c:pt>
                <c:pt idx="31">
                  <c:v>42838.757071759261</c:v>
                </c:pt>
                <c:pt idx="32">
                  <c:v>42838.935833333337</c:v>
                </c:pt>
                <c:pt idx="33">
                  <c:v>42838.936215277776</c:v>
                </c:pt>
                <c:pt idx="34">
                  <c:v>42838.936574074076</c:v>
                </c:pt>
                <c:pt idx="35">
                  <c:v>42838.937037037038</c:v>
                </c:pt>
                <c:pt idx="36">
                  <c:v>42839.106481481482</c:v>
                </c:pt>
                <c:pt idx="37">
                  <c:v>42839.106979166667</c:v>
                </c:pt>
                <c:pt idx="38">
                  <c:v>42839.107141203705</c:v>
                </c:pt>
                <c:pt idx="39">
                  <c:v>42839.107789351852</c:v>
                </c:pt>
                <c:pt idx="40">
                  <c:v>42839.108136574076</c:v>
                </c:pt>
                <c:pt idx="41">
                  <c:v>42839.108298611114</c:v>
                </c:pt>
                <c:pt idx="42">
                  <c:v>42839.108472222222</c:v>
                </c:pt>
              </c:numCache>
            </c:numRef>
          </c:xVal>
          <c:yVal>
            <c:numRef>
              <c:f>'Données Effet Bélier'!$F$492:$F$534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0CC-49DB-9536-EC7FC6EA27C8}"/>
            </c:ext>
          </c:extLst>
        </c:ser>
        <c:ser>
          <c:idx val="14"/>
          <c:order val="15"/>
          <c:tx>
            <c:strRef>
              <c:f>'Données Effet Bélier'!$G$17</c:f>
              <c:strCache>
                <c:ptCount val="1"/>
                <c:pt idx="0">
                  <c:v>17033510588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Bélier'!$C$535</c:f>
              <c:numCache>
                <c:formatCode>dd/mm/yyyy\ hh:mm:ss</c:formatCode>
                <c:ptCount val="1"/>
                <c:pt idx="0">
                  <c:v>42839.634131944447</c:v>
                </c:pt>
              </c:numCache>
            </c:numRef>
          </c:xVal>
          <c:yVal>
            <c:numRef>
              <c:f>'Données Effet Bélier'!$F$535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0CC-49DB-9536-EC7FC6EA27C8}"/>
            </c:ext>
          </c:extLst>
        </c:ser>
        <c:ser>
          <c:idx val="15"/>
          <c:order val="16"/>
          <c:tx>
            <c:strRef>
              <c:f>'Données Effet Bélier'!$G$18</c:f>
              <c:strCache>
                <c:ptCount val="1"/>
                <c:pt idx="0">
                  <c:v>17033500259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Bélier'!$C$536:$C$585</c:f>
              <c:numCache>
                <c:formatCode>dd/mm/yyyy\ hh:mm:ss</c:formatCode>
                <c:ptCount val="50"/>
                <c:pt idx="0">
                  <c:v>42839.692870370367</c:v>
                </c:pt>
                <c:pt idx="1">
                  <c:v>42839.693981481483</c:v>
                </c:pt>
                <c:pt idx="2">
                  <c:v>42839.696817129632</c:v>
                </c:pt>
                <c:pt idx="3">
                  <c:v>42839.699988425928</c:v>
                </c:pt>
                <c:pt idx="4">
                  <c:v>42839.7</c:v>
                </c:pt>
                <c:pt idx="5">
                  <c:v>42839.721053240741</c:v>
                </c:pt>
                <c:pt idx="6">
                  <c:v>42839.725810185184</c:v>
                </c:pt>
                <c:pt idx="7">
                  <c:v>42839.725821759261</c:v>
                </c:pt>
                <c:pt idx="8">
                  <c:v>42839.726226851853</c:v>
                </c:pt>
                <c:pt idx="9">
                  <c:v>42839.726377314815</c:v>
                </c:pt>
                <c:pt idx="10">
                  <c:v>42839.754479166666</c:v>
                </c:pt>
                <c:pt idx="11">
                  <c:v>42839.758483796293</c:v>
                </c:pt>
                <c:pt idx="12">
                  <c:v>42839.75849537037</c:v>
                </c:pt>
                <c:pt idx="13">
                  <c:v>42839.758692129632</c:v>
                </c:pt>
                <c:pt idx="14">
                  <c:v>42839.758703703701</c:v>
                </c:pt>
                <c:pt idx="15">
                  <c:v>42839.75886574074</c:v>
                </c:pt>
                <c:pt idx="16">
                  <c:v>42839.82167824074</c:v>
                </c:pt>
                <c:pt idx="17">
                  <c:v>42839.82167824074</c:v>
                </c:pt>
                <c:pt idx="18">
                  <c:v>42839.825289351851</c:v>
                </c:pt>
                <c:pt idx="19">
                  <c:v>42839.825497685182</c:v>
                </c:pt>
                <c:pt idx="20">
                  <c:v>42839.825648148151</c:v>
                </c:pt>
                <c:pt idx="21">
                  <c:v>42839.825659722221</c:v>
                </c:pt>
                <c:pt idx="22">
                  <c:v>42839.825821759259</c:v>
                </c:pt>
                <c:pt idx="23">
                  <c:v>42839.826307870368</c:v>
                </c:pt>
                <c:pt idx="24">
                  <c:v>42839.880127314813</c:v>
                </c:pt>
                <c:pt idx="25">
                  <c:v>42839.880578703705</c:v>
                </c:pt>
                <c:pt idx="26">
                  <c:v>42839.880706018521</c:v>
                </c:pt>
                <c:pt idx="27">
                  <c:v>42839.880960648145</c:v>
                </c:pt>
                <c:pt idx="28">
                  <c:v>42839.881261574075</c:v>
                </c:pt>
                <c:pt idx="29">
                  <c:v>42839.930659722224</c:v>
                </c:pt>
                <c:pt idx="30">
                  <c:v>42839.931041666663</c:v>
                </c:pt>
                <c:pt idx="31">
                  <c:v>42839.933923611112</c:v>
                </c:pt>
                <c:pt idx="32">
                  <c:v>42839.93550925926</c:v>
                </c:pt>
                <c:pt idx="33">
                  <c:v>42839.935520833336</c:v>
                </c:pt>
                <c:pt idx="34">
                  <c:v>42839.935752314814</c:v>
                </c:pt>
                <c:pt idx="35">
                  <c:v>42839.936180555553</c:v>
                </c:pt>
                <c:pt idx="36">
                  <c:v>42839.936377314814</c:v>
                </c:pt>
                <c:pt idx="37">
                  <c:v>42839.936840277776</c:v>
                </c:pt>
                <c:pt idx="38">
                  <c:v>42840.024537037039</c:v>
                </c:pt>
                <c:pt idx="39">
                  <c:v>42840.026469907411</c:v>
                </c:pt>
                <c:pt idx="40">
                  <c:v>42840.027280092596</c:v>
                </c:pt>
                <c:pt idx="41">
                  <c:v>42840.141377314816</c:v>
                </c:pt>
                <c:pt idx="42">
                  <c:v>42840.141793981478</c:v>
                </c:pt>
                <c:pt idx="43">
                  <c:v>42840.141967592594</c:v>
                </c:pt>
                <c:pt idx="44">
                  <c:v>42840.142210648148</c:v>
                </c:pt>
                <c:pt idx="45">
                  <c:v>42840.142395833333</c:v>
                </c:pt>
                <c:pt idx="46">
                  <c:v>42840.142407407409</c:v>
                </c:pt>
                <c:pt idx="47">
                  <c:v>42840.184606481482</c:v>
                </c:pt>
                <c:pt idx="48">
                  <c:v>42840.184872685182</c:v>
                </c:pt>
                <c:pt idx="49">
                  <c:v>42840.18509259259</c:v>
                </c:pt>
              </c:numCache>
            </c:numRef>
          </c:xVal>
          <c:yVal>
            <c:numRef>
              <c:f>'Données Effet Bélier'!$F$536:$F$585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0CC-49DB-9536-EC7FC6EA27C8}"/>
            </c:ext>
          </c:extLst>
        </c:ser>
        <c:ser>
          <c:idx val="16"/>
          <c:order val="17"/>
          <c:tx>
            <c:strRef>
              <c:f>'Données Effet Bélier'!$G$19</c:f>
              <c:strCache>
                <c:ptCount val="1"/>
                <c:pt idx="0">
                  <c:v>17033580080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Bélier'!$C$586:$C$587</c:f>
              <c:numCache>
                <c:formatCode>dd/mm/yyyy\ hh:mm:ss</c:formatCode>
                <c:ptCount val="2"/>
                <c:pt idx="0">
                  <c:v>42839.694664351853</c:v>
                </c:pt>
                <c:pt idx="1">
                  <c:v>42839.694907407407</c:v>
                </c:pt>
              </c:numCache>
            </c:numRef>
          </c:xVal>
          <c:yVal>
            <c:numRef>
              <c:f>'Données Effet Bélier'!$F$586:$F$587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0CC-49DB-9536-EC7FC6EA27C8}"/>
            </c:ext>
          </c:extLst>
        </c:ser>
        <c:ser>
          <c:idx val="17"/>
          <c:order val="18"/>
          <c:tx>
            <c:strRef>
              <c:f>'Données Effet Bélier'!$G$20</c:f>
              <c:strCache>
                <c:ptCount val="1"/>
                <c:pt idx="0">
                  <c:v>17033520581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Effet Bélier'!$C$588:$C$598</c:f>
              <c:numCache>
                <c:formatCode>dd/mm/yyyy\ hh:mm:ss</c:formatCode>
                <c:ptCount val="11"/>
                <c:pt idx="0">
                  <c:v>42839.696504629632</c:v>
                </c:pt>
                <c:pt idx="1">
                  <c:v>42839.703136574077</c:v>
                </c:pt>
                <c:pt idx="2">
                  <c:v>42839.705243055556</c:v>
                </c:pt>
                <c:pt idx="3">
                  <c:v>42839.802777777775</c:v>
                </c:pt>
                <c:pt idx="4">
                  <c:v>42839.802789351852</c:v>
                </c:pt>
                <c:pt idx="5">
                  <c:v>42839.803067129629</c:v>
                </c:pt>
                <c:pt idx="6">
                  <c:v>42839.803078703706</c:v>
                </c:pt>
                <c:pt idx="7">
                  <c:v>42839.882824074077</c:v>
                </c:pt>
                <c:pt idx="8">
                  <c:v>42839.883055555554</c:v>
                </c:pt>
                <c:pt idx="9">
                  <c:v>42842.152129629627</c:v>
                </c:pt>
                <c:pt idx="10">
                  <c:v>42842.262476851851</c:v>
                </c:pt>
              </c:numCache>
            </c:numRef>
          </c:xVal>
          <c:yVal>
            <c:numRef>
              <c:f>'Données Effet Bélier'!$F$588:$F$598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0CC-49DB-9536-EC7FC6EA27C8}"/>
            </c:ext>
          </c:extLst>
        </c:ser>
        <c:ser>
          <c:idx val="18"/>
          <c:order val="19"/>
          <c:tx>
            <c:strRef>
              <c:f>'Données Effet Bélier'!$G$21</c:f>
              <c:strCache>
                <c:ptCount val="1"/>
                <c:pt idx="0">
                  <c:v>17033530089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'Données Effet Bélier'!$C$599:$C$679</c:f>
              <c:numCache>
                <c:formatCode>dd/mm/yyyy\ hh:mm:ss</c:formatCode>
                <c:ptCount val="81"/>
                <c:pt idx="0">
                  <c:v>42839.941307870373</c:v>
                </c:pt>
                <c:pt idx="1">
                  <c:v>42839.941979166666</c:v>
                </c:pt>
                <c:pt idx="2">
                  <c:v>42839.942002314812</c:v>
                </c:pt>
                <c:pt idx="3">
                  <c:v>42839.942256944443</c:v>
                </c:pt>
                <c:pt idx="4">
                  <c:v>42839.942384259259</c:v>
                </c:pt>
                <c:pt idx="5">
                  <c:v>42839.943252314813</c:v>
                </c:pt>
                <c:pt idx="6">
                  <c:v>42839.94326388889</c:v>
                </c:pt>
                <c:pt idx="7">
                  <c:v>42839.943518518521</c:v>
                </c:pt>
                <c:pt idx="8">
                  <c:v>42839.943518518521</c:v>
                </c:pt>
                <c:pt idx="9">
                  <c:v>42839.94363425926</c:v>
                </c:pt>
                <c:pt idx="10">
                  <c:v>42839.943796296298</c:v>
                </c:pt>
                <c:pt idx="11">
                  <c:v>42839.944074074076</c:v>
                </c:pt>
                <c:pt idx="12">
                  <c:v>42840.025763888887</c:v>
                </c:pt>
                <c:pt idx="13">
                  <c:v>42840.026597222219</c:v>
                </c:pt>
                <c:pt idx="14">
                  <c:v>42840.028368055559</c:v>
                </c:pt>
                <c:pt idx="15">
                  <c:v>42840.028379629628</c:v>
                </c:pt>
                <c:pt idx="16">
                  <c:v>42840.028541666667</c:v>
                </c:pt>
                <c:pt idx="17">
                  <c:v>42840.028692129628</c:v>
                </c:pt>
                <c:pt idx="18">
                  <c:v>42840.100057870368</c:v>
                </c:pt>
                <c:pt idx="19">
                  <c:v>42840.100428240738</c:v>
                </c:pt>
                <c:pt idx="20">
                  <c:v>42840.100578703707</c:v>
                </c:pt>
                <c:pt idx="21">
                  <c:v>42840.100775462961</c:v>
                </c:pt>
                <c:pt idx="22">
                  <c:v>42840.100787037038</c:v>
                </c:pt>
                <c:pt idx="23">
                  <c:v>42840.100798611114</c:v>
                </c:pt>
                <c:pt idx="24">
                  <c:v>42840.101400462961</c:v>
                </c:pt>
                <c:pt idx="25">
                  <c:v>42840.101585648146</c:v>
                </c:pt>
                <c:pt idx="26">
                  <c:v>42840.101793981485</c:v>
                </c:pt>
                <c:pt idx="27">
                  <c:v>42840.101921296293</c:v>
                </c:pt>
                <c:pt idx="28">
                  <c:v>42840.141932870371</c:v>
                </c:pt>
                <c:pt idx="29">
                  <c:v>42840.142974537041</c:v>
                </c:pt>
                <c:pt idx="30">
                  <c:v>42840.145648148151</c:v>
                </c:pt>
                <c:pt idx="31">
                  <c:v>42840.14565972222</c:v>
                </c:pt>
                <c:pt idx="32">
                  <c:v>42840.216319444444</c:v>
                </c:pt>
                <c:pt idx="33">
                  <c:v>42840.26525462963</c:v>
                </c:pt>
                <c:pt idx="34">
                  <c:v>42840.265439814815</c:v>
                </c:pt>
                <c:pt idx="35">
                  <c:v>42840.265451388892</c:v>
                </c:pt>
                <c:pt idx="36">
                  <c:v>42840.265787037039</c:v>
                </c:pt>
                <c:pt idx="37">
                  <c:v>42840.343622685185</c:v>
                </c:pt>
                <c:pt idx="38">
                  <c:v>42840.343634259261</c:v>
                </c:pt>
                <c:pt idx="39">
                  <c:v>42840.343958333331</c:v>
                </c:pt>
                <c:pt idx="40">
                  <c:v>42840.344108796293</c:v>
                </c:pt>
                <c:pt idx="41">
                  <c:v>42840.344456018516</c:v>
                </c:pt>
                <c:pt idx="42">
                  <c:v>42840.344618055555</c:v>
                </c:pt>
                <c:pt idx="43">
                  <c:v>42840.344884259262</c:v>
                </c:pt>
                <c:pt idx="44">
                  <c:v>42840.367384259262</c:v>
                </c:pt>
                <c:pt idx="45">
                  <c:v>42840.368807870371</c:v>
                </c:pt>
                <c:pt idx="46">
                  <c:v>42840.371365740742</c:v>
                </c:pt>
                <c:pt idx="47">
                  <c:v>42840.371377314812</c:v>
                </c:pt>
                <c:pt idx="48">
                  <c:v>42840.431261574071</c:v>
                </c:pt>
                <c:pt idx="49">
                  <c:v>42840.431805555556</c:v>
                </c:pt>
                <c:pt idx="50">
                  <c:v>42840.431828703702</c:v>
                </c:pt>
                <c:pt idx="51">
                  <c:v>42840.431967592594</c:v>
                </c:pt>
                <c:pt idx="52">
                  <c:v>42840.432106481479</c:v>
                </c:pt>
                <c:pt idx="53">
                  <c:v>42840.432604166665</c:v>
                </c:pt>
                <c:pt idx="54">
                  <c:v>42840.432615740741</c:v>
                </c:pt>
                <c:pt idx="55">
                  <c:v>42840.432835648149</c:v>
                </c:pt>
                <c:pt idx="56">
                  <c:v>42840.515752314815</c:v>
                </c:pt>
                <c:pt idx="57">
                  <c:v>42840.515763888892</c:v>
                </c:pt>
                <c:pt idx="58">
                  <c:v>42840.516018518516</c:v>
                </c:pt>
                <c:pt idx="59">
                  <c:v>42840.516284722224</c:v>
                </c:pt>
                <c:pt idx="60">
                  <c:v>42840.565995370373</c:v>
                </c:pt>
                <c:pt idx="61">
                  <c:v>42840.566006944442</c:v>
                </c:pt>
                <c:pt idx="62">
                  <c:v>42840.566412037035</c:v>
                </c:pt>
                <c:pt idx="63">
                  <c:v>42840.579560185186</c:v>
                </c:pt>
                <c:pt idx="64">
                  <c:v>42840.602175925924</c:v>
                </c:pt>
                <c:pt idx="65">
                  <c:v>42840.628425925926</c:v>
                </c:pt>
                <c:pt idx="66">
                  <c:v>42840.628819444442</c:v>
                </c:pt>
                <c:pt idx="67">
                  <c:v>42840.629143518519</c:v>
                </c:pt>
                <c:pt idx="68">
                  <c:v>42840.758703703701</c:v>
                </c:pt>
                <c:pt idx="69">
                  <c:v>42840.759259259263</c:v>
                </c:pt>
                <c:pt idx="70">
                  <c:v>42840.77416666667</c:v>
                </c:pt>
                <c:pt idx="71">
                  <c:v>42840.777071759258</c:v>
                </c:pt>
                <c:pt idx="72">
                  <c:v>42840.777337962965</c:v>
                </c:pt>
                <c:pt idx="73">
                  <c:v>42840.856388888889</c:v>
                </c:pt>
                <c:pt idx="74">
                  <c:v>42840.856608796297</c:v>
                </c:pt>
                <c:pt idx="75">
                  <c:v>42840.856793981482</c:v>
                </c:pt>
                <c:pt idx="76">
                  <c:v>42840.857060185182</c:v>
                </c:pt>
                <c:pt idx="77">
                  <c:v>42840.857187499998</c:v>
                </c:pt>
                <c:pt idx="78">
                  <c:v>42840.936666666668</c:v>
                </c:pt>
                <c:pt idx="79">
                  <c:v>42840.937361111108</c:v>
                </c:pt>
                <c:pt idx="80">
                  <c:v>42840.937604166669</c:v>
                </c:pt>
              </c:numCache>
            </c:numRef>
          </c:xVal>
          <c:yVal>
            <c:numRef>
              <c:f>'Données Effet Bélier'!$F$599:$F$679</c:f>
              <c:numCache>
                <c:formatCode>General</c:formatCode>
                <c:ptCount val="8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0CC-49DB-9536-EC7FC6EA27C8}"/>
            </c:ext>
          </c:extLst>
        </c:ser>
        <c:ser>
          <c:idx val="19"/>
          <c:order val="20"/>
          <c:tx>
            <c:strRef>
              <c:f>'Données Effet Bélier'!$G$22</c:f>
              <c:strCache>
                <c:ptCount val="1"/>
                <c:pt idx="0">
                  <c:v>17033520583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'Données Effet Bélier'!$C$680</c:f>
              <c:numCache>
                <c:formatCode>dd/mm/yyyy\ hh:mm:ss</c:formatCode>
                <c:ptCount val="1"/>
                <c:pt idx="0">
                  <c:v>42840.048726851855</c:v>
                </c:pt>
              </c:numCache>
            </c:numRef>
          </c:xVal>
          <c:yVal>
            <c:numRef>
              <c:f>'Données Effet Bélier'!$F$680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0CC-49DB-9536-EC7FC6EA27C8}"/>
            </c:ext>
          </c:extLst>
        </c:ser>
        <c:ser>
          <c:idx val="20"/>
          <c:order val="21"/>
          <c:tx>
            <c:strRef>
              <c:f>'Données Effet Bélier'!$G$23</c:f>
              <c:strCache>
                <c:ptCount val="1"/>
                <c:pt idx="0">
                  <c:v>17033510289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'Données Effet Bélier'!$C$681:$C$703</c:f>
              <c:numCache>
                <c:formatCode>dd/mm/yyyy\ hh:mm:ss</c:formatCode>
                <c:ptCount val="23"/>
                <c:pt idx="0">
                  <c:v>42840.565266203703</c:v>
                </c:pt>
                <c:pt idx="1">
                  <c:v>42840.566608796296</c:v>
                </c:pt>
                <c:pt idx="2">
                  <c:v>42840.567175925928</c:v>
                </c:pt>
                <c:pt idx="3">
                  <c:v>42840.567187499997</c:v>
                </c:pt>
                <c:pt idx="4">
                  <c:v>42840.567303240743</c:v>
                </c:pt>
                <c:pt idx="5">
                  <c:v>42840.567465277774</c:v>
                </c:pt>
                <c:pt idx="6">
                  <c:v>42840.567557870374</c:v>
                </c:pt>
                <c:pt idx="7">
                  <c:v>42840.56758101852</c:v>
                </c:pt>
                <c:pt idx="8">
                  <c:v>42840.567835648151</c:v>
                </c:pt>
                <c:pt idx="9">
                  <c:v>42840.567916666667</c:v>
                </c:pt>
                <c:pt idx="10">
                  <c:v>42840.568287037036</c:v>
                </c:pt>
                <c:pt idx="11">
                  <c:v>42840.568564814814</c:v>
                </c:pt>
                <c:pt idx="12">
                  <c:v>42840.569166666668</c:v>
                </c:pt>
                <c:pt idx="13">
                  <c:v>42840.569247685184</c:v>
                </c:pt>
                <c:pt idx="14">
                  <c:v>42840.569456018522</c:v>
                </c:pt>
                <c:pt idx="15">
                  <c:v>42840.56958333333</c:v>
                </c:pt>
                <c:pt idx="16">
                  <c:v>42840.570219907408</c:v>
                </c:pt>
                <c:pt idx="17">
                  <c:v>42840.570335648146</c:v>
                </c:pt>
                <c:pt idx="18">
                  <c:v>42840.57104166667</c:v>
                </c:pt>
                <c:pt idx="19">
                  <c:v>42840.597893518519</c:v>
                </c:pt>
                <c:pt idx="20">
                  <c:v>42840.605914351851</c:v>
                </c:pt>
                <c:pt idx="21">
                  <c:v>42840.605914351851</c:v>
                </c:pt>
                <c:pt idx="22">
                  <c:v>42841.442499999997</c:v>
                </c:pt>
              </c:numCache>
            </c:numRef>
          </c:xVal>
          <c:yVal>
            <c:numRef>
              <c:f>'Données Effet Bélier'!$F$681:$F$703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0CC-49DB-9536-EC7FC6EA2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069487"/>
        <c:axId val="1749063247"/>
      </c:scatterChart>
      <c:valAx>
        <c:axId val="174906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063247"/>
        <c:crosses val="autoZero"/>
        <c:crossBetween val="midCat"/>
      </c:valAx>
      <c:valAx>
        <c:axId val="174906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069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Cinétique de chevauchements sur les brebis détectées en deuxième période
(lutte après effet mâle)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'Données Lutte'!$G$2</c:f>
              <c:strCache>
                <c:ptCount val="1"/>
                <c:pt idx="0">
                  <c:v>17033500443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'Données Lutte'!$C$2:$C$67</c:f>
              <c:numCache>
                <c:formatCode>dd/mm/yyyy\ hh:mm:ss</c:formatCode>
                <c:ptCount val="66"/>
                <c:pt idx="0">
                  <c:v>42849.033159722225</c:v>
                </c:pt>
                <c:pt idx="1">
                  <c:v>42849.047291666669</c:v>
                </c:pt>
                <c:pt idx="2">
                  <c:v>42849.047326388885</c:v>
                </c:pt>
                <c:pt idx="3">
                  <c:v>42849.047488425924</c:v>
                </c:pt>
                <c:pt idx="4">
                  <c:v>42849.047638888886</c:v>
                </c:pt>
                <c:pt idx="5">
                  <c:v>42849.047685185185</c:v>
                </c:pt>
                <c:pt idx="6">
                  <c:v>42849.047847222224</c:v>
                </c:pt>
                <c:pt idx="7">
                  <c:v>42849.106365740743</c:v>
                </c:pt>
                <c:pt idx="8">
                  <c:v>42849.136192129627</c:v>
                </c:pt>
                <c:pt idx="9">
                  <c:v>42849.207476851851</c:v>
                </c:pt>
                <c:pt idx="10">
                  <c:v>42849.207696759258</c:v>
                </c:pt>
                <c:pt idx="11">
                  <c:v>42849.207881944443</c:v>
                </c:pt>
                <c:pt idx="12">
                  <c:v>42849.269965277781</c:v>
                </c:pt>
                <c:pt idx="13">
                  <c:v>42849.367256944446</c:v>
                </c:pt>
                <c:pt idx="14">
                  <c:v>42849.367361111108</c:v>
                </c:pt>
                <c:pt idx="15">
                  <c:v>42849.408055555556</c:v>
                </c:pt>
                <c:pt idx="16">
                  <c:v>42849.408078703702</c:v>
                </c:pt>
                <c:pt idx="17">
                  <c:v>42849.40896990741</c:v>
                </c:pt>
                <c:pt idx="18">
                  <c:v>42849.408993055556</c:v>
                </c:pt>
                <c:pt idx="19">
                  <c:v>42849.409120370372</c:v>
                </c:pt>
                <c:pt idx="20">
                  <c:v>42849.409131944441</c:v>
                </c:pt>
                <c:pt idx="21">
                  <c:v>42849.426192129627</c:v>
                </c:pt>
                <c:pt idx="22">
                  <c:v>42849.427673611113</c:v>
                </c:pt>
                <c:pt idx="23">
                  <c:v>42849.427893518521</c:v>
                </c:pt>
                <c:pt idx="24">
                  <c:v>42849.428171296298</c:v>
                </c:pt>
                <c:pt idx="25">
                  <c:v>42849.428472222222</c:v>
                </c:pt>
                <c:pt idx="26">
                  <c:v>42849.441319444442</c:v>
                </c:pt>
                <c:pt idx="27">
                  <c:v>42849.441342592596</c:v>
                </c:pt>
                <c:pt idx="28">
                  <c:v>42849.441574074073</c:v>
                </c:pt>
                <c:pt idx="29">
                  <c:v>42849.44734953704</c:v>
                </c:pt>
                <c:pt idx="30">
                  <c:v>42849.447523148148</c:v>
                </c:pt>
                <c:pt idx="31">
                  <c:v>42849.447534722225</c:v>
                </c:pt>
                <c:pt idx="32">
                  <c:v>42849.457175925927</c:v>
                </c:pt>
                <c:pt idx="33">
                  <c:v>42849.457199074073</c:v>
                </c:pt>
                <c:pt idx="34">
                  <c:v>42849.483912037038</c:v>
                </c:pt>
                <c:pt idx="35">
                  <c:v>42849.483935185184</c:v>
                </c:pt>
                <c:pt idx="36">
                  <c:v>42849.510462962964</c:v>
                </c:pt>
                <c:pt idx="37">
                  <c:v>42849.51048611111</c:v>
                </c:pt>
                <c:pt idx="38">
                  <c:v>42849.511018518519</c:v>
                </c:pt>
                <c:pt idx="39">
                  <c:v>42849.511030092595</c:v>
                </c:pt>
                <c:pt idx="40">
                  <c:v>42849.596250000002</c:v>
                </c:pt>
                <c:pt idx="41">
                  <c:v>42849.596273148149</c:v>
                </c:pt>
                <c:pt idx="42">
                  <c:v>42849.596562500003</c:v>
                </c:pt>
                <c:pt idx="43">
                  <c:v>42849.624085648145</c:v>
                </c:pt>
                <c:pt idx="44">
                  <c:v>42849.625358796293</c:v>
                </c:pt>
                <c:pt idx="45">
                  <c:v>42849.640451388892</c:v>
                </c:pt>
                <c:pt idx="46">
                  <c:v>42849.640636574077</c:v>
                </c:pt>
                <c:pt idx="47">
                  <c:v>42849.64166666667</c:v>
                </c:pt>
                <c:pt idx="48">
                  <c:v>42849.642731481479</c:v>
                </c:pt>
                <c:pt idx="49">
                  <c:v>42849.643078703702</c:v>
                </c:pt>
                <c:pt idx="50">
                  <c:v>42849.643101851849</c:v>
                </c:pt>
                <c:pt idx="51">
                  <c:v>42849.644791666666</c:v>
                </c:pt>
                <c:pt idx="52">
                  <c:v>42849.647465277776</c:v>
                </c:pt>
                <c:pt idx="53">
                  <c:v>42849.647488425922</c:v>
                </c:pt>
                <c:pt idx="54">
                  <c:v>42849.650266203702</c:v>
                </c:pt>
                <c:pt idx="55">
                  <c:v>42849.655578703707</c:v>
                </c:pt>
                <c:pt idx="56">
                  <c:v>42849.66847222222</c:v>
                </c:pt>
                <c:pt idx="57">
                  <c:v>42849.674328703702</c:v>
                </c:pt>
                <c:pt idx="58">
                  <c:v>42849.674803240741</c:v>
                </c:pt>
                <c:pt idx="59">
                  <c:v>42849.675428240742</c:v>
                </c:pt>
                <c:pt idx="60">
                  <c:v>42849.676689814813</c:v>
                </c:pt>
                <c:pt idx="61">
                  <c:v>42849.686249999999</c:v>
                </c:pt>
                <c:pt idx="62">
                  <c:v>42849.703715277778</c:v>
                </c:pt>
                <c:pt idx="63">
                  <c:v>42849.703726851854</c:v>
                </c:pt>
                <c:pt idx="64">
                  <c:v>42849.703888888886</c:v>
                </c:pt>
                <c:pt idx="65">
                  <c:v>42849.703900462962</c:v>
                </c:pt>
              </c:numCache>
            </c:numRef>
          </c:xVal>
          <c:yVal>
            <c:numRef>
              <c:f>'Données Lutte'!$F$2:$F$67</c:f>
              <c:numCache>
                <c:formatCode>General</c:formatCode>
                <c:ptCount val="6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134-40A1-8FFB-C3EF74AF12F6}"/>
            </c:ext>
          </c:extLst>
        </c:ser>
        <c:ser>
          <c:idx val="1"/>
          <c:order val="1"/>
          <c:tx>
            <c:strRef>
              <c:f>'Données Lutte'!$G$3</c:f>
              <c:strCache>
                <c:ptCount val="1"/>
                <c:pt idx="0">
                  <c:v>17033530215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'Données Lutte'!$C$68:$C$105</c:f>
              <c:numCache>
                <c:formatCode>dd/mm/yyyy\ hh:mm:ss</c:formatCode>
                <c:ptCount val="38"/>
                <c:pt idx="0">
                  <c:v>42849.283877314818</c:v>
                </c:pt>
                <c:pt idx="1">
                  <c:v>42849.284039351849</c:v>
                </c:pt>
                <c:pt idx="2">
                  <c:v>42849.284062500003</c:v>
                </c:pt>
                <c:pt idx="3">
                  <c:v>42849.284178240741</c:v>
                </c:pt>
                <c:pt idx="4">
                  <c:v>42849.302002314813</c:v>
                </c:pt>
                <c:pt idx="5">
                  <c:v>42849.304884259262</c:v>
                </c:pt>
                <c:pt idx="6">
                  <c:v>42849.304907407408</c:v>
                </c:pt>
                <c:pt idx="7">
                  <c:v>42849.305104166669</c:v>
                </c:pt>
                <c:pt idx="8">
                  <c:v>42849.378425925926</c:v>
                </c:pt>
                <c:pt idx="9">
                  <c:v>42849.378449074073</c:v>
                </c:pt>
                <c:pt idx="10">
                  <c:v>42849.378668981481</c:v>
                </c:pt>
                <c:pt idx="11">
                  <c:v>42849.410937499997</c:v>
                </c:pt>
                <c:pt idx="12">
                  <c:v>42849.410960648151</c:v>
                </c:pt>
                <c:pt idx="13">
                  <c:v>42849.431898148148</c:v>
                </c:pt>
                <c:pt idx="14">
                  <c:v>42849.44059027778</c:v>
                </c:pt>
                <c:pt idx="15">
                  <c:v>42849.45752314815</c:v>
                </c:pt>
                <c:pt idx="16">
                  <c:v>42849.463599537034</c:v>
                </c:pt>
                <c:pt idx="17">
                  <c:v>42849.46361111111</c:v>
                </c:pt>
                <c:pt idx="18">
                  <c:v>42849.463935185187</c:v>
                </c:pt>
                <c:pt idx="19">
                  <c:v>42849.512187499997</c:v>
                </c:pt>
                <c:pt idx="20">
                  <c:v>42849.51226851852</c:v>
                </c:pt>
                <c:pt idx="21">
                  <c:v>42849.512881944444</c:v>
                </c:pt>
                <c:pt idx="22">
                  <c:v>42849.513055555559</c:v>
                </c:pt>
                <c:pt idx="23">
                  <c:v>42849.513055555559</c:v>
                </c:pt>
                <c:pt idx="24">
                  <c:v>42849.513159722221</c:v>
                </c:pt>
                <c:pt idx="25">
                  <c:v>42849.513553240744</c:v>
                </c:pt>
                <c:pt idx="26">
                  <c:v>42849.514062499999</c:v>
                </c:pt>
                <c:pt idx="27">
                  <c:v>42849.514201388891</c:v>
                </c:pt>
                <c:pt idx="28">
                  <c:v>42849.514421296299</c:v>
                </c:pt>
                <c:pt idx="29">
                  <c:v>42849.519699074073</c:v>
                </c:pt>
                <c:pt idx="30">
                  <c:v>42849.52003472222</c:v>
                </c:pt>
                <c:pt idx="31">
                  <c:v>42849.524467592593</c:v>
                </c:pt>
                <c:pt idx="32">
                  <c:v>42849.524675925924</c:v>
                </c:pt>
                <c:pt idx="33">
                  <c:v>42849.525046296294</c:v>
                </c:pt>
                <c:pt idx="34">
                  <c:v>42849.59574074074</c:v>
                </c:pt>
                <c:pt idx="35">
                  <c:v>42859.131944444445</c:v>
                </c:pt>
                <c:pt idx="36">
                  <c:v>42859.137291666666</c:v>
                </c:pt>
                <c:pt idx="37">
                  <c:v>42859.141203703701</c:v>
                </c:pt>
              </c:numCache>
            </c:numRef>
          </c:xVal>
          <c:yVal>
            <c:numRef>
              <c:f>'Données Lutte'!$F$68:$F$105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134-40A1-8FFB-C3EF74AF12F6}"/>
            </c:ext>
          </c:extLst>
        </c:ser>
        <c:ser>
          <c:idx val="2"/>
          <c:order val="2"/>
          <c:tx>
            <c:strRef>
              <c:f>'Données Lutte'!$G$4</c:f>
              <c:strCache>
                <c:ptCount val="1"/>
                <c:pt idx="0">
                  <c:v>16064040148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'Données Lutte'!$C$106:$C$136</c:f>
              <c:numCache>
                <c:formatCode>dd/mm/yyyy\ hh:mm:ss</c:formatCode>
                <c:ptCount val="31"/>
                <c:pt idx="0">
                  <c:v>42849.696168981478</c:v>
                </c:pt>
                <c:pt idx="1">
                  <c:v>42849.699733796297</c:v>
                </c:pt>
                <c:pt idx="2">
                  <c:v>42849.700069444443</c:v>
                </c:pt>
                <c:pt idx="3">
                  <c:v>42849.70008101852</c:v>
                </c:pt>
                <c:pt idx="4">
                  <c:v>42849.703668981485</c:v>
                </c:pt>
                <c:pt idx="5">
                  <c:v>42849.704305555555</c:v>
                </c:pt>
                <c:pt idx="6">
                  <c:v>42849.704594907409</c:v>
                </c:pt>
                <c:pt idx="7">
                  <c:v>42849.718425925923</c:v>
                </c:pt>
                <c:pt idx="8">
                  <c:v>42849.718692129631</c:v>
                </c:pt>
                <c:pt idx="9">
                  <c:v>42849.747129629628</c:v>
                </c:pt>
                <c:pt idx="10">
                  <c:v>42849.747141203705</c:v>
                </c:pt>
                <c:pt idx="11">
                  <c:v>42849.784375000003</c:v>
                </c:pt>
                <c:pt idx="12">
                  <c:v>42849.784537037034</c:v>
                </c:pt>
                <c:pt idx="13">
                  <c:v>42849.785381944443</c:v>
                </c:pt>
                <c:pt idx="14">
                  <c:v>42849.785555555558</c:v>
                </c:pt>
                <c:pt idx="15">
                  <c:v>42849.785914351851</c:v>
                </c:pt>
                <c:pt idx="16">
                  <c:v>42849.788634259261</c:v>
                </c:pt>
                <c:pt idx="17">
                  <c:v>42849.789247685185</c:v>
                </c:pt>
                <c:pt idx="18">
                  <c:v>42849.821111111109</c:v>
                </c:pt>
                <c:pt idx="19">
                  <c:v>42849.82167824074</c:v>
                </c:pt>
                <c:pt idx="20">
                  <c:v>42849.910138888888</c:v>
                </c:pt>
                <c:pt idx="21">
                  <c:v>42849.91605324074</c:v>
                </c:pt>
                <c:pt idx="22">
                  <c:v>42849.929513888892</c:v>
                </c:pt>
                <c:pt idx="23">
                  <c:v>42849.929849537039</c:v>
                </c:pt>
                <c:pt idx="24">
                  <c:v>42849.957187499997</c:v>
                </c:pt>
                <c:pt idx="25">
                  <c:v>42849.957488425927</c:v>
                </c:pt>
                <c:pt idx="26">
                  <c:v>42849.95820601852</c:v>
                </c:pt>
                <c:pt idx="27">
                  <c:v>42849.980393518519</c:v>
                </c:pt>
                <c:pt idx="28">
                  <c:v>42849.980914351851</c:v>
                </c:pt>
                <c:pt idx="29">
                  <c:v>42849.981261574074</c:v>
                </c:pt>
                <c:pt idx="30">
                  <c:v>42849.991851851853</c:v>
                </c:pt>
              </c:numCache>
            </c:numRef>
          </c:xVal>
          <c:yVal>
            <c:numRef>
              <c:f>'Données Lutte'!$F$106:$F$136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134-40A1-8FFB-C3EF74AF12F6}"/>
            </c:ext>
          </c:extLst>
        </c:ser>
        <c:ser>
          <c:idx val="3"/>
          <c:order val="3"/>
          <c:tx>
            <c:strRef>
              <c:f>'Données Lutte'!$G$5</c:f>
              <c:strCache>
                <c:ptCount val="1"/>
                <c:pt idx="0">
                  <c:v>17033530798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'Données Lutte'!$C$137:$C$139</c:f>
              <c:numCache>
                <c:formatCode>dd/mm/yyyy\ hh:mm:ss</c:formatCode>
                <c:ptCount val="3"/>
                <c:pt idx="0">
                  <c:v>42862.853252314817</c:v>
                </c:pt>
                <c:pt idx="1">
                  <c:v>42862.856574074074</c:v>
                </c:pt>
                <c:pt idx="2">
                  <c:v>42862.869942129626</c:v>
                </c:pt>
              </c:numCache>
            </c:numRef>
          </c:xVal>
          <c:yVal>
            <c:numRef>
              <c:f>'Données Lutte'!$F$137:$F$139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134-40A1-8FFB-C3EF74AF12F6}"/>
            </c:ext>
          </c:extLst>
        </c:ser>
        <c:ser>
          <c:idx val="4"/>
          <c:order val="4"/>
          <c:tx>
            <c:strRef>
              <c:f>'Données Lutte'!$G$6</c:f>
              <c:strCache>
                <c:ptCount val="1"/>
                <c:pt idx="0">
                  <c:v>16064001356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'Données Lutte'!$C$140:$C$234</c:f>
              <c:numCache>
                <c:formatCode>dd/mm/yyyy\ hh:mm:ss</c:formatCode>
                <c:ptCount val="95"/>
                <c:pt idx="0">
                  <c:v>42849.984120370369</c:v>
                </c:pt>
                <c:pt idx="1">
                  <c:v>42849.984548611108</c:v>
                </c:pt>
                <c:pt idx="2">
                  <c:v>42849.984571759262</c:v>
                </c:pt>
                <c:pt idx="3">
                  <c:v>42849.984664351854</c:v>
                </c:pt>
                <c:pt idx="4">
                  <c:v>42849.98474537037</c:v>
                </c:pt>
                <c:pt idx="5">
                  <c:v>42849.985891203702</c:v>
                </c:pt>
                <c:pt idx="6">
                  <c:v>42849.985937500001</c:v>
                </c:pt>
                <c:pt idx="7">
                  <c:v>42849.986331018517</c:v>
                </c:pt>
                <c:pt idx="8">
                  <c:v>42849.987245370372</c:v>
                </c:pt>
                <c:pt idx="9">
                  <c:v>42849.987488425926</c:v>
                </c:pt>
                <c:pt idx="10">
                  <c:v>42849.98841435185</c:v>
                </c:pt>
                <c:pt idx="11">
                  <c:v>42849.988935185182</c:v>
                </c:pt>
                <c:pt idx="12">
                  <c:v>42849.989525462966</c:v>
                </c:pt>
                <c:pt idx="13">
                  <c:v>42849.990682870368</c:v>
                </c:pt>
                <c:pt idx="14">
                  <c:v>42849.991516203707</c:v>
                </c:pt>
                <c:pt idx="15">
                  <c:v>42849.992048611108</c:v>
                </c:pt>
                <c:pt idx="16">
                  <c:v>42849.992847222224</c:v>
                </c:pt>
                <c:pt idx="17">
                  <c:v>42850.065081018518</c:v>
                </c:pt>
                <c:pt idx="18">
                  <c:v>42850.06621527778</c:v>
                </c:pt>
                <c:pt idx="19">
                  <c:v>42850.107893518521</c:v>
                </c:pt>
                <c:pt idx="20">
                  <c:v>42850.108148148145</c:v>
                </c:pt>
                <c:pt idx="21">
                  <c:v>42850.109756944446</c:v>
                </c:pt>
                <c:pt idx="22">
                  <c:v>42850.110138888886</c:v>
                </c:pt>
                <c:pt idx="23">
                  <c:v>42850.111863425926</c:v>
                </c:pt>
                <c:pt idx="24">
                  <c:v>42850.113541666666</c:v>
                </c:pt>
                <c:pt idx="25">
                  <c:v>42850.113935185182</c:v>
                </c:pt>
                <c:pt idx="26">
                  <c:v>42850.117013888892</c:v>
                </c:pt>
                <c:pt idx="27">
                  <c:v>42850.199270833335</c:v>
                </c:pt>
                <c:pt idx="28">
                  <c:v>42850.233171296299</c:v>
                </c:pt>
                <c:pt idx="29">
                  <c:v>42850.233472222222</c:v>
                </c:pt>
                <c:pt idx="30">
                  <c:v>42850.241157407407</c:v>
                </c:pt>
                <c:pt idx="31">
                  <c:v>42850.317615740743</c:v>
                </c:pt>
                <c:pt idx="32">
                  <c:v>42850.317858796298</c:v>
                </c:pt>
                <c:pt idx="33">
                  <c:v>42850.317962962959</c:v>
                </c:pt>
                <c:pt idx="34">
                  <c:v>42850.318067129629</c:v>
                </c:pt>
                <c:pt idx="35">
                  <c:v>42850.320393518516</c:v>
                </c:pt>
                <c:pt idx="36">
                  <c:v>42850.320763888885</c:v>
                </c:pt>
                <c:pt idx="37">
                  <c:v>42850.334803240738</c:v>
                </c:pt>
                <c:pt idx="38">
                  <c:v>42850.348252314812</c:v>
                </c:pt>
                <c:pt idx="39">
                  <c:v>42850.348854166667</c:v>
                </c:pt>
                <c:pt idx="40">
                  <c:v>42850.365810185183</c:v>
                </c:pt>
                <c:pt idx="41">
                  <c:v>42850.369016203702</c:v>
                </c:pt>
                <c:pt idx="42">
                  <c:v>42850.369201388887</c:v>
                </c:pt>
                <c:pt idx="43">
                  <c:v>42850.369942129626</c:v>
                </c:pt>
                <c:pt idx="44">
                  <c:v>42850.391944444447</c:v>
                </c:pt>
                <c:pt idx="45">
                  <c:v>42850.391967592594</c:v>
                </c:pt>
                <c:pt idx="46">
                  <c:v>42850.392395833333</c:v>
                </c:pt>
                <c:pt idx="47">
                  <c:v>42850.392592592594</c:v>
                </c:pt>
                <c:pt idx="48">
                  <c:v>42850.407766203702</c:v>
                </c:pt>
                <c:pt idx="49">
                  <c:v>42850.432175925926</c:v>
                </c:pt>
                <c:pt idx="50">
                  <c:v>42850.432187500002</c:v>
                </c:pt>
                <c:pt idx="51">
                  <c:v>42850.43240740741</c:v>
                </c:pt>
                <c:pt idx="52">
                  <c:v>42850.468217592592</c:v>
                </c:pt>
                <c:pt idx="53">
                  <c:v>42850.4684837963</c:v>
                </c:pt>
                <c:pt idx="54">
                  <c:v>42850.471655092595</c:v>
                </c:pt>
                <c:pt idx="55">
                  <c:v>42850.479780092595</c:v>
                </c:pt>
                <c:pt idx="56">
                  <c:v>42850.481006944443</c:v>
                </c:pt>
                <c:pt idx="57">
                  <c:v>42850.481562499997</c:v>
                </c:pt>
                <c:pt idx="58">
                  <c:v>42850.482268518521</c:v>
                </c:pt>
                <c:pt idx="59">
                  <c:v>42850.484166666669</c:v>
                </c:pt>
                <c:pt idx="60">
                  <c:v>42850.498229166667</c:v>
                </c:pt>
                <c:pt idx="61">
                  <c:v>42850.498252314814</c:v>
                </c:pt>
                <c:pt idx="62">
                  <c:v>42850.500011574077</c:v>
                </c:pt>
                <c:pt idx="63">
                  <c:v>42850.507407407407</c:v>
                </c:pt>
                <c:pt idx="64">
                  <c:v>42850.515972222223</c:v>
                </c:pt>
                <c:pt idx="65">
                  <c:v>42850.516574074078</c:v>
                </c:pt>
                <c:pt idx="66">
                  <c:v>42850.516597222224</c:v>
                </c:pt>
                <c:pt idx="67">
                  <c:v>42850.57440972222</c:v>
                </c:pt>
                <c:pt idx="68">
                  <c:v>42850.57472222222</c:v>
                </c:pt>
                <c:pt idx="69">
                  <c:v>42850.575613425928</c:v>
                </c:pt>
                <c:pt idx="70">
                  <c:v>42850.612025462964</c:v>
                </c:pt>
                <c:pt idx="71">
                  <c:v>42850.612361111111</c:v>
                </c:pt>
                <c:pt idx="72">
                  <c:v>42850.61278935185</c:v>
                </c:pt>
                <c:pt idx="73">
                  <c:v>42850.613043981481</c:v>
                </c:pt>
                <c:pt idx="74">
                  <c:v>42850.623113425929</c:v>
                </c:pt>
                <c:pt idx="75">
                  <c:v>42850.623576388891</c:v>
                </c:pt>
                <c:pt idx="76">
                  <c:v>42850.630949074075</c:v>
                </c:pt>
                <c:pt idx="77">
                  <c:v>42850.66134259259</c:v>
                </c:pt>
                <c:pt idx="78">
                  <c:v>42850.661562499998</c:v>
                </c:pt>
                <c:pt idx="79">
                  <c:v>42850.661574074074</c:v>
                </c:pt>
                <c:pt idx="80">
                  <c:v>42850.662326388891</c:v>
                </c:pt>
                <c:pt idx="81">
                  <c:v>42850.664814814816</c:v>
                </c:pt>
                <c:pt idx="82">
                  <c:v>42850.665023148147</c:v>
                </c:pt>
                <c:pt idx="83">
                  <c:v>42850.666747685187</c:v>
                </c:pt>
                <c:pt idx="84">
                  <c:v>42850.666759259257</c:v>
                </c:pt>
                <c:pt idx="85">
                  <c:v>42850.671412037038</c:v>
                </c:pt>
                <c:pt idx="86">
                  <c:v>42850.671550925923</c:v>
                </c:pt>
                <c:pt idx="87">
                  <c:v>42850.714270833334</c:v>
                </c:pt>
                <c:pt idx="88">
                  <c:v>42850.714525462965</c:v>
                </c:pt>
                <c:pt idx="89">
                  <c:v>42850.71770833333</c:v>
                </c:pt>
                <c:pt idx="90">
                  <c:v>42850.718680555554</c:v>
                </c:pt>
                <c:pt idx="91">
                  <c:v>42850.720960648148</c:v>
                </c:pt>
                <c:pt idx="92">
                  <c:v>42850.810925925929</c:v>
                </c:pt>
                <c:pt idx="93">
                  <c:v>42850.810949074075</c:v>
                </c:pt>
                <c:pt idx="94">
                  <c:v>42850.810949074075</c:v>
                </c:pt>
              </c:numCache>
            </c:numRef>
          </c:xVal>
          <c:yVal>
            <c:numRef>
              <c:f>'Données Lutte'!$F$137:$F$234</c:f>
              <c:numCache>
                <c:formatCode>General</c:formatCode>
                <c:ptCount val="9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  <c:pt idx="54">
                  <c:v>52</c:v>
                </c:pt>
                <c:pt idx="55">
                  <c:v>53</c:v>
                </c:pt>
                <c:pt idx="56">
                  <c:v>54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58</c:v>
                </c:pt>
                <c:pt idx="61">
                  <c:v>59</c:v>
                </c:pt>
                <c:pt idx="62">
                  <c:v>60</c:v>
                </c:pt>
                <c:pt idx="63">
                  <c:v>61</c:v>
                </c:pt>
                <c:pt idx="64">
                  <c:v>62</c:v>
                </c:pt>
                <c:pt idx="65">
                  <c:v>63</c:v>
                </c:pt>
                <c:pt idx="66">
                  <c:v>64</c:v>
                </c:pt>
                <c:pt idx="67">
                  <c:v>65</c:v>
                </c:pt>
                <c:pt idx="68">
                  <c:v>66</c:v>
                </c:pt>
                <c:pt idx="69">
                  <c:v>67</c:v>
                </c:pt>
                <c:pt idx="70">
                  <c:v>68</c:v>
                </c:pt>
                <c:pt idx="71">
                  <c:v>69</c:v>
                </c:pt>
                <c:pt idx="72">
                  <c:v>70</c:v>
                </c:pt>
                <c:pt idx="73">
                  <c:v>71</c:v>
                </c:pt>
                <c:pt idx="74">
                  <c:v>72</c:v>
                </c:pt>
                <c:pt idx="75">
                  <c:v>73</c:v>
                </c:pt>
                <c:pt idx="76">
                  <c:v>74</c:v>
                </c:pt>
                <c:pt idx="77">
                  <c:v>75</c:v>
                </c:pt>
                <c:pt idx="78">
                  <c:v>76</c:v>
                </c:pt>
                <c:pt idx="79">
                  <c:v>77</c:v>
                </c:pt>
                <c:pt idx="80">
                  <c:v>78</c:v>
                </c:pt>
                <c:pt idx="81">
                  <c:v>79</c:v>
                </c:pt>
                <c:pt idx="82">
                  <c:v>80</c:v>
                </c:pt>
                <c:pt idx="83">
                  <c:v>81</c:v>
                </c:pt>
                <c:pt idx="84">
                  <c:v>82</c:v>
                </c:pt>
                <c:pt idx="85">
                  <c:v>83</c:v>
                </c:pt>
                <c:pt idx="86">
                  <c:v>84</c:v>
                </c:pt>
                <c:pt idx="87">
                  <c:v>85</c:v>
                </c:pt>
                <c:pt idx="88">
                  <c:v>86</c:v>
                </c:pt>
                <c:pt idx="89">
                  <c:v>87</c:v>
                </c:pt>
                <c:pt idx="90">
                  <c:v>88</c:v>
                </c:pt>
                <c:pt idx="91">
                  <c:v>89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134-40A1-8FFB-C3EF74AF12F6}"/>
            </c:ext>
          </c:extLst>
        </c:ser>
        <c:ser>
          <c:idx val="5"/>
          <c:order val="5"/>
          <c:tx>
            <c:strRef>
              <c:f>'Données Lutte'!$G$7</c:f>
              <c:strCache>
                <c:ptCount val="1"/>
                <c:pt idx="0">
                  <c:v>17033500562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'Données Lutte'!$C$235:$C$405</c:f>
              <c:numCache>
                <c:formatCode>dd/mm/yyyy\ hh:mm:ss</c:formatCode>
                <c:ptCount val="171"/>
                <c:pt idx="0">
                  <c:v>42849.993472222224</c:v>
                </c:pt>
                <c:pt idx="1">
                  <c:v>42849.993750000001</c:v>
                </c:pt>
                <c:pt idx="2">
                  <c:v>42849.994259259256</c:v>
                </c:pt>
                <c:pt idx="3">
                  <c:v>42849.995821759258</c:v>
                </c:pt>
                <c:pt idx="4">
                  <c:v>42849.998206018521</c:v>
                </c:pt>
                <c:pt idx="5">
                  <c:v>42850.187534722223</c:v>
                </c:pt>
                <c:pt idx="6">
                  <c:v>42850.187638888892</c:v>
                </c:pt>
                <c:pt idx="7">
                  <c:v>42850.18822916667</c:v>
                </c:pt>
                <c:pt idx="8">
                  <c:v>42850.188831018517</c:v>
                </c:pt>
                <c:pt idx="9">
                  <c:v>42850.189317129632</c:v>
                </c:pt>
                <c:pt idx="10">
                  <c:v>42850.195439814815</c:v>
                </c:pt>
                <c:pt idx="11">
                  <c:v>42850.195717592593</c:v>
                </c:pt>
                <c:pt idx="12">
                  <c:v>42850.197685185187</c:v>
                </c:pt>
                <c:pt idx="13">
                  <c:v>42850.198055555556</c:v>
                </c:pt>
                <c:pt idx="14">
                  <c:v>42850.209178240744</c:v>
                </c:pt>
                <c:pt idx="15">
                  <c:v>42850.335416666669</c:v>
                </c:pt>
                <c:pt idx="16">
                  <c:v>42850.335439814815</c:v>
                </c:pt>
                <c:pt idx="17">
                  <c:v>42850.335972222223</c:v>
                </c:pt>
                <c:pt idx="18">
                  <c:v>42850.336122685185</c:v>
                </c:pt>
                <c:pt idx="19">
                  <c:v>42850.336875000001</c:v>
                </c:pt>
                <c:pt idx="20">
                  <c:v>42850.342187499999</c:v>
                </c:pt>
                <c:pt idx="21">
                  <c:v>42850.342280092591</c:v>
                </c:pt>
                <c:pt idx="22">
                  <c:v>42850.342303240737</c:v>
                </c:pt>
                <c:pt idx="23">
                  <c:v>42850.342453703706</c:v>
                </c:pt>
                <c:pt idx="24">
                  <c:v>42850.342592592591</c:v>
                </c:pt>
                <c:pt idx="25">
                  <c:v>42850.348229166666</c:v>
                </c:pt>
                <c:pt idx="26">
                  <c:v>42850.348252314812</c:v>
                </c:pt>
                <c:pt idx="27">
                  <c:v>42850.363321759258</c:v>
                </c:pt>
                <c:pt idx="28">
                  <c:v>42850.363333333335</c:v>
                </c:pt>
                <c:pt idx="29">
                  <c:v>42850.363912037035</c:v>
                </c:pt>
                <c:pt idx="30">
                  <c:v>42850.364247685182</c:v>
                </c:pt>
                <c:pt idx="31">
                  <c:v>42850.364351851851</c:v>
                </c:pt>
                <c:pt idx="32">
                  <c:v>42850.364444444444</c:v>
                </c:pt>
                <c:pt idx="33">
                  <c:v>42850.379664351851</c:v>
                </c:pt>
                <c:pt idx="34">
                  <c:v>42850.386064814818</c:v>
                </c:pt>
                <c:pt idx="35">
                  <c:v>42850.386238425926</c:v>
                </c:pt>
                <c:pt idx="36">
                  <c:v>42850.387650462966</c:v>
                </c:pt>
                <c:pt idx="37">
                  <c:v>42850.402696759258</c:v>
                </c:pt>
                <c:pt idx="38">
                  <c:v>42850.403564814813</c:v>
                </c:pt>
                <c:pt idx="39">
                  <c:v>42850.416203703702</c:v>
                </c:pt>
                <c:pt idx="40">
                  <c:v>42850.427939814814</c:v>
                </c:pt>
                <c:pt idx="41">
                  <c:v>42850.428506944445</c:v>
                </c:pt>
                <c:pt idx="42">
                  <c:v>42850.428530092591</c:v>
                </c:pt>
                <c:pt idx="43">
                  <c:v>42850.453379629631</c:v>
                </c:pt>
                <c:pt idx="44">
                  <c:v>42850.453761574077</c:v>
                </c:pt>
                <c:pt idx="45">
                  <c:v>42850.470219907409</c:v>
                </c:pt>
                <c:pt idx="46">
                  <c:v>42850.470405092594</c:v>
                </c:pt>
                <c:pt idx="47">
                  <c:v>42850.470497685186</c:v>
                </c:pt>
                <c:pt idx="48">
                  <c:v>42850.470856481479</c:v>
                </c:pt>
                <c:pt idx="49">
                  <c:v>42850.470868055556</c:v>
                </c:pt>
                <c:pt idx="50">
                  <c:v>42850.47960648148</c:v>
                </c:pt>
                <c:pt idx="51">
                  <c:v>42850.479629629626</c:v>
                </c:pt>
                <c:pt idx="52">
                  <c:v>42850.484594907408</c:v>
                </c:pt>
                <c:pt idx="53">
                  <c:v>42850.505868055552</c:v>
                </c:pt>
                <c:pt idx="54">
                  <c:v>42850.520115740743</c:v>
                </c:pt>
                <c:pt idx="55">
                  <c:v>42850.520405092589</c:v>
                </c:pt>
                <c:pt idx="56">
                  <c:v>42850.521064814813</c:v>
                </c:pt>
                <c:pt idx="57">
                  <c:v>42850.521435185183</c:v>
                </c:pt>
                <c:pt idx="58">
                  <c:v>42850.521979166668</c:v>
                </c:pt>
                <c:pt idx="59">
                  <c:v>42850.522361111114</c:v>
                </c:pt>
                <c:pt idx="60">
                  <c:v>42850.523518518516</c:v>
                </c:pt>
                <c:pt idx="61">
                  <c:v>42850.523865740739</c:v>
                </c:pt>
                <c:pt idx="62">
                  <c:v>42850.525231481479</c:v>
                </c:pt>
                <c:pt idx="63">
                  <c:v>42850.525879629633</c:v>
                </c:pt>
                <c:pt idx="64">
                  <c:v>42850.531493055554</c:v>
                </c:pt>
                <c:pt idx="65">
                  <c:v>42850.531597222223</c:v>
                </c:pt>
                <c:pt idx="66">
                  <c:v>42850.539861111109</c:v>
                </c:pt>
                <c:pt idx="67">
                  <c:v>42850.564062500001</c:v>
                </c:pt>
                <c:pt idx="68">
                  <c:v>42850.564097222225</c:v>
                </c:pt>
                <c:pt idx="69">
                  <c:v>42850.564282407409</c:v>
                </c:pt>
                <c:pt idx="70">
                  <c:v>42850.605462962965</c:v>
                </c:pt>
                <c:pt idx="71">
                  <c:v>42850.605775462966</c:v>
                </c:pt>
                <c:pt idx="72">
                  <c:v>42850.625810185185</c:v>
                </c:pt>
                <c:pt idx="73">
                  <c:v>42850.62604166667</c:v>
                </c:pt>
                <c:pt idx="74">
                  <c:v>42850.626076388886</c:v>
                </c:pt>
                <c:pt idx="75">
                  <c:v>42850.627175925925</c:v>
                </c:pt>
                <c:pt idx="76">
                  <c:v>42850.627557870372</c:v>
                </c:pt>
                <c:pt idx="77">
                  <c:v>42850.627581018518</c:v>
                </c:pt>
                <c:pt idx="78">
                  <c:v>42850.627951388888</c:v>
                </c:pt>
                <c:pt idx="79">
                  <c:v>42850.628101851849</c:v>
                </c:pt>
                <c:pt idx="80">
                  <c:v>42850.628645833334</c:v>
                </c:pt>
                <c:pt idx="81">
                  <c:v>42850.630624999998</c:v>
                </c:pt>
                <c:pt idx="82">
                  <c:v>42850.630856481483</c:v>
                </c:pt>
                <c:pt idx="83">
                  <c:v>42850.630879629629</c:v>
                </c:pt>
                <c:pt idx="84">
                  <c:v>42850.638865740744</c:v>
                </c:pt>
                <c:pt idx="85">
                  <c:v>42850.639039351852</c:v>
                </c:pt>
                <c:pt idx="86">
                  <c:v>42850.639074074075</c:v>
                </c:pt>
                <c:pt idx="87">
                  <c:v>42850.641828703701</c:v>
                </c:pt>
                <c:pt idx="88">
                  <c:v>42850.641840277778</c:v>
                </c:pt>
                <c:pt idx="89">
                  <c:v>42850.659722222219</c:v>
                </c:pt>
                <c:pt idx="90">
                  <c:v>42850.659745370373</c:v>
                </c:pt>
                <c:pt idx="91">
                  <c:v>42850.660069444442</c:v>
                </c:pt>
                <c:pt idx="92">
                  <c:v>42850.671898148146</c:v>
                </c:pt>
                <c:pt idx="93">
                  <c:v>42850.682789351849</c:v>
                </c:pt>
                <c:pt idx="94">
                  <c:v>42850.683078703703</c:v>
                </c:pt>
                <c:pt idx="95">
                  <c:v>42850.707245370373</c:v>
                </c:pt>
                <c:pt idx="96">
                  <c:v>42850.707256944443</c:v>
                </c:pt>
                <c:pt idx="97">
                  <c:v>42850.707557870373</c:v>
                </c:pt>
                <c:pt idx="98">
                  <c:v>42850.70758101852</c:v>
                </c:pt>
                <c:pt idx="99">
                  <c:v>42850.722627314812</c:v>
                </c:pt>
                <c:pt idx="100">
                  <c:v>42850.722650462965</c:v>
                </c:pt>
                <c:pt idx="101">
                  <c:v>42850.723090277781</c:v>
                </c:pt>
                <c:pt idx="102">
                  <c:v>42850.723101851851</c:v>
                </c:pt>
                <c:pt idx="103">
                  <c:v>42850.745567129627</c:v>
                </c:pt>
                <c:pt idx="104">
                  <c:v>42850.74559027778</c:v>
                </c:pt>
                <c:pt idx="105">
                  <c:v>42850.74800925926</c:v>
                </c:pt>
                <c:pt idx="106">
                  <c:v>42850.748182870368</c:v>
                </c:pt>
                <c:pt idx="107">
                  <c:v>42850.8125</c:v>
                </c:pt>
                <c:pt idx="108">
                  <c:v>42850.813020833331</c:v>
                </c:pt>
                <c:pt idx="109">
                  <c:v>42850.813043981485</c:v>
                </c:pt>
                <c:pt idx="110">
                  <c:v>42850.813078703701</c:v>
                </c:pt>
                <c:pt idx="111">
                  <c:v>42850.813530092593</c:v>
                </c:pt>
                <c:pt idx="112">
                  <c:v>42850.81355324074</c:v>
                </c:pt>
                <c:pt idx="113">
                  <c:v>42850.813564814816</c:v>
                </c:pt>
                <c:pt idx="114">
                  <c:v>42850.816354166665</c:v>
                </c:pt>
                <c:pt idx="115">
                  <c:v>42850.816365740742</c:v>
                </c:pt>
                <c:pt idx="116">
                  <c:v>42850.816400462965</c:v>
                </c:pt>
                <c:pt idx="117">
                  <c:v>42850.816412037035</c:v>
                </c:pt>
                <c:pt idx="118">
                  <c:v>42850.81695601852</c:v>
                </c:pt>
                <c:pt idx="119">
                  <c:v>42850.817210648151</c:v>
                </c:pt>
                <c:pt idx="120">
                  <c:v>42850.817245370374</c:v>
                </c:pt>
                <c:pt idx="121">
                  <c:v>42850.846122685187</c:v>
                </c:pt>
                <c:pt idx="122">
                  <c:v>42850.846145833333</c:v>
                </c:pt>
                <c:pt idx="123">
                  <c:v>42850.846377314818</c:v>
                </c:pt>
                <c:pt idx="124">
                  <c:v>42850.846400462964</c:v>
                </c:pt>
                <c:pt idx="125">
                  <c:v>42850.846805555557</c:v>
                </c:pt>
                <c:pt idx="126">
                  <c:v>42850.846828703703</c:v>
                </c:pt>
                <c:pt idx="127">
                  <c:v>42850.846990740742</c:v>
                </c:pt>
                <c:pt idx="128">
                  <c:v>42850.847025462965</c:v>
                </c:pt>
                <c:pt idx="129">
                  <c:v>42850.84715277778</c:v>
                </c:pt>
                <c:pt idx="130">
                  <c:v>42850.847314814811</c:v>
                </c:pt>
                <c:pt idx="131">
                  <c:v>42850.847511574073</c:v>
                </c:pt>
                <c:pt idx="132">
                  <c:v>42850.848067129627</c:v>
                </c:pt>
                <c:pt idx="133">
                  <c:v>42850.848078703704</c:v>
                </c:pt>
                <c:pt idx="134">
                  <c:v>42850.848090277781</c:v>
                </c:pt>
                <c:pt idx="135">
                  <c:v>42850.84820601852</c:v>
                </c:pt>
                <c:pt idx="136">
                  <c:v>42850.848240740743</c:v>
                </c:pt>
                <c:pt idx="137">
                  <c:v>42850.851793981485</c:v>
                </c:pt>
                <c:pt idx="138">
                  <c:v>42850.854259259257</c:v>
                </c:pt>
                <c:pt idx="139">
                  <c:v>42850.854270833333</c:v>
                </c:pt>
                <c:pt idx="140">
                  <c:v>42850.854502314818</c:v>
                </c:pt>
                <c:pt idx="141">
                  <c:v>42850.854525462964</c:v>
                </c:pt>
                <c:pt idx="142">
                  <c:v>42850.854780092595</c:v>
                </c:pt>
                <c:pt idx="143">
                  <c:v>42850.855115740742</c:v>
                </c:pt>
                <c:pt idx="144">
                  <c:v>42850.855266203704</c:v>
                </c:pt>
                <c:pt idx="145">
                  <c:v>42850.855393518519</c:v>
                </c:pt>
                <c:pt idx="146">
                  <c:v>42850.917048611111</c:v>
                </c:pt>
                <c:pt idx="147">
                  <c:v>42850.922789351855</c:v>
                </c:pt>
                <c:pt idx="148">
                  <c:v>42850.922800925924</c:v>
                </c:pt>
                <c:pt idx="149">
                  <c:v>42850.924907407411</c:v>
                </c:pt>
                <c:pt idx="150">
                  <c:v>42850.925937499997</c:v>
                </c:pt>
                <c:pt idx="151">
                  <c:v>42850.925949074073</c:v>
                </c:pt>
                <c:pt idx="152">
                  <c:v>42850.926365740743</c:v>
                </c:pt>
                <c:pt idx="153">
                  <c:v>42850.927731481483</c:v>
                </c:pt>
                <c:pt idx="154">
                  <c:v>42850.928078703706</c:v>
                </c:pt>
                <c:pt idx="155">
                  <c:v>42850.92827546296</c:v>
                </c:pt>
                <c:pt idx="156">
                  <c:v>42850.92827546296</c:v>
                </c:pt>
                <c:pt idx="157">
                  <c:v>42850.928518518522</c:v>
                </c:pt>
                <c:pt idx="158">
                  <c:v>42850.92869212963</c:v>
                </c:pt>
                <c:pt idx="159">
                  <c:v>42850.935567129629</c:v>
                </c:pt>
                <c:pt idx="160">
                  <c:v>42850.935752314814</c:v>
                </c:pt>
                <c:pt idx="161">
                  <c:v>42850.935833333337</c:v>
                </c:pt>
                <c:pt idx="162">
                  <c:v>42850.935856481483</c:v>
                </c:pt>
                <c:pt idx="163">
                  <c:v>42850.935960648145</c:v>
                </c:pt>
                <c:pt idx="164">
                  <c:v>42850.936006944445</c:v>
                </c:pt>
                <c:pt idx="165">
                  <c:v>42850.936782407407</c:v>
                </c:pt>
                <c:pt idx="166">
                  <c:v>42850.936793981484</c:v>
                </c:pt>
                <c:pt idx="167">
                  <c:v>42850.937951388885</c:v>
                </c:pt>
                <c:pt idx="168">
                  <c:v>42850.942824074074</c:v>
                </c:pt>
                <c:pt idx="169">
                  <c:v>42850.942835648151</c:v>
                </c:pt>
                <c:pt idx="170">
                  <c:v>42850.94332175926</c:v>
                </c:pt>
              </c:numCache>
            </c:numRef>
          </c:xVal>
          <c:yVal>
            <c:numRef>
              <c:f>'Données Lutte'!$F$235:$F$405</c:f>
              <c:numCache>
                <c:formatCode>General</c:formatCode>
                <c:ptCount val="17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134-40A1-8FFB-C3EF74AF12F6}"/>
            </c:ext>
          </c:extLst>
        </c:ser>
        <c:ser>
          <c:idx val="6"/>
          <c:order val="6"/>
          <c:tx>
            <c:strRef>
              <c:f>'Données Lutte'!$G$8</c:f>
              <c:strCache>
                <c:ptCount val="1"/>
                <c:pt idx="0">
                  <c:v>17033520583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Lutte'!$C$406:$C$458</c:f>
              <c:numCache>
                <c:formatCode>dd/mm/yyyy\ hh:mm:ss</c:formatCode>
                <c:ptCount val="53"/>
                <c:pt idx="0">
                  <c:v>42850.052141203705</c:v>
                </c:pt>
                <c:pt idx="1">
                  <c:v>42850.916018518517</c:v>
                </c:pt>
                <c:pt idx="2">
                  <c:v>42850.916307870371</c:v>
                </c:pt>
                <c:pt idx="3">
                  <c:v>42850.916319444441</c:v>
                </c:pt>
                <c:pt idx="4">
                  <c:v>42850.997337962966</c:v>
                </c:pt>
                <c:pt idx="5">
                  <c:v>42850.997349537036</c:v>
                </c:pt>
                <c:pt idx="6">
                  <c:v>42850.997546296298</c:v>
                </c:pt>
                <c:pt idx="7">
                  <c:v>42850.997569444444</c:v>
                </c:pt>
                <c:pt idx="8">
                  <c:v>42851.072118055556</c:v>
                </c:pt>
                <c:pt idx="9">
                  <c:v>42851.072129629632</c:v>
                </c:pt>
                <c:pt idx="10">
                  <c:v>42851.115960648145</c:v>
                </c:pt>
                <c:pt idx="11">
                  <c:v>42851.175451388888</c:v>
                </c:pt>
                <c:pt idx="12">
                  <c:v>42851.268564814818</c:v>
                </c:pt>
                <c:pt idx="13">
                  <c:v>42851.299050925925</c:v>
                </c:pt>
                <c:pt idx="14">
                  <c:v>42851.299062500002</c:v>
                </c:pt>
                <c:pt idx="15">
                  <c:v>42851.325752314813</c:v>
                </c:pt>
                <c:pt idx="16">
                  <c:v>42851.32576388889</c:v>
                </c:pt>
                <c:pt idx="17">
                  <c:v>42851.33</c:v>
                </c:pt>
                <c:pt idx="18">
                  <c:v>42851.334479166668</c:v>
                </c:pt>
                <c:pt idx="19">
                  <c:v>42851.334490740737</c:v>
                </c:pt>
                <c:pt idx="20">
                  <c:v>42851.334641203706</c:v>
                </c:pt>
                <c:pt idx="21">
                  <c:v>42851.334710648145</c:v>
                </c:pt>
                <c:pt idx="22">
                  <c:v>42851.335092592592</c:v>
                </c:pt>
                <c:pt idx="23">
                  <c:v>42851.335312499999</c:v>
                </c:pt>
                <c:pt idx="24">
                  <c:v>42851.335462962961</c:v>
                </c:pt>
                <c:pt idx="25">
                  <c:v>42851.335474537038</c:v>
                </c:pt>
                <c:pt idx="26">
                  <c:v>42851.394942129627</c:v>
                </c:pt>
                <c:pt idx="27">
                  <c:v>42851.394953703704</c:v>
                </c:pt>
                <c:pt idx="28">
                  <c:v>42851.414675925924</c:v>
                </c:pt>
                <c:pt idx="29">
                  <c:v>42851.414687500001</c:v>
                </c:pt>
                <c:pt idx="30">
                  <c:v>42851.422627314816</c:v>
                </c:pt>
                <c:pt idx="31">
                  <c:v>42851.422638888886</c:v>
                </c:pt>
                <c:pt idx="32">
                  <c:v>42851.42392361111</c:v>
                </c:pt>
                <c:pt idx="33">
                  <c:v>42851.423946759256</c:v>
                </c:pt>
                <c:pt idx="34">
                  <c:v>42851.43072916667</c:v>
                </c:pt>
                <c:pt idx="35">
                  <c:v>42851.43074074074</c:v>
                </c:pt>
                <c:pt idx="36">
                  <c:v>42851.430752314816</c:v>
                </c:pt>
                <c:pt idx="37">
                  <c:v>42851.442754629628</c:v>
                </c:pt>
                <c:pt idx="38">
                  <c:v>42851.44327546296</c:v>
                </c:pt>
                <c:pt idx="39">
                  <c:v>42851.523946759262</c:v>
                </c:pt>
                <c:pt idx="40">
                  <c:v>42851.523958333331</c:v>
                </c:pt>
                <c:pt idx="41">
                  <c:v>42851.560185185182</c:v>
                </c:pt>
                <c:pt idx="42">
                  <c:v>42851.560196759259</c:v>
                </c:pt>
                <c:pt idx="43">
                  <c:v>42851.595138888886</c:v>
                </c:pt>
                <c:pt idx="44">
                  <c:v>42851.595312500001</c:v>
                </c:pt>
                <c:pt idx="45">
                  <c:v>42851.595324074071</c:v>
                </c:pt>
                <c:pt idx="46">
                  <c:v>42851.641574074078</c:v>
                </c:pt>
                <c:pt idx="47">
                  <c:v>42851.641585648147</c:v>
                </c:pt>
                <c:pt idx="48">
                  <c:v>42851.642071759263</c:v>
                </c:pt>
                <c:pt idx="49">
                  <c:v>42851.642592592594</c:v>
                </c:pt>
                <c:pt idx="50">
                  <c:v>42851.714826388888</c:v>
                </c:pt>
                <c:pt idx="51">
                  <c:v>42851.714849537035</c:v>
                </c:pt>
                <c:pt idx="52">
                  <c:v>42851.755324074074</c:v>
                </c:pt>
              </c:numCache>
            </c:numRef>
          </c:xVal>
          <c:yVal>
            <c:numRef>
              <c:f>'Données Lutte'!$F$406:$F$458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134-40A1-8FFB-C3EF74AF12F6}"/>
            </c:ext>
          </c:extLst>
        </c:ser>
        <c:ser>
          <c:idx val="7"/>
          <c:order val="7"/>
          <c:tx>
            <c:strRef>
              <c:f>'Données Lutte'!$G$9</c:f>
              <c:strCache>
                <c:ptCount val="1"/>
                <c:pt idx="0">
                  <c:v>17033580080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Lutte'!$C$459:$C$505</c:f>
              <c:numCache>
                <c:formatCode>dd/mm/yyyy\ hh:mm:ss</c:formatCode>
                <c:ptCount val="47"/>
                <c:pt idx="0">
                  <c:v>42850.633148148147</c:v>
                </c:pt>
                <c:pt idx="1">
                  <c:v>42850.633159722223</c:v>
                </c:pt>
                <c:pt idx="2">
                  <c:v>42850.633171296293</c:v>
                </c:pt>
                <c:pt idx="3">
                  <c:v>42850.633194444446</c:v>
                </c:pt>
                <c:pt idx="4">
                  <c:v>42850.633831018517</c:v>
                </c:pt>
                <c:pt idx="5">
                  <c:v>42850.633842592593</c:v>
                </c:pt>
                <c:pt idx="6">
                  <c:v>42850.63385416667</c:v>
                </c:pt>
                <c:pt idx="7">
                  <c:v>42850.634768518517</c:v>
                </c:pt>
                <c:pt idx="8">
                  <c:v>42850.636805555558</c:v>
                </c:pt>
                <c:pt idx="9">
                  <c:v>42850.636932870373</c:v>
                </c:pt>
                <c:pt idx="10">
                  <c:v>42850.636956018519</c:v>
                </c:pt>
                <c:pt idx="11">
                  <c:v>42850.637083333335</c:v>
                </c:pt>
                <c:pt idx="12">
                  <c:v>42850.637106481481</c:v>
                </c:pt>
                <c:pt idx="13">
                  <c:v>42850.673657407409</c:v>
                </c:pt>
                <c:pt idx="14">
                  <c:v>42850.673680555556</c:v>
                </c:pt>
                <c:pt idx="15">
                  <c:v>42850.67491898148</c:v>
                </c:pt>
                <c:pt idx="16">
                  <c:v>42850.674942129626</c:v>
                </c:pt>
                <c:pt idx="17">
                  <c:v>42850.744340277779</c:v>
                </c:pt>
                <c:pt idx="18">
                  <c:v>42850.744375000002</c:v>
                </c:pt>
                <c:pt idx="19">
                  <c:v>42850.751574074071</c:v>
                </c:pt>
                <c:pt idx="20">
                  <c:v>42850.751585648148</c:v>
                </c:pt>
                <c:pt idx="21">
                  <c:v>42850.884120370371</c:v>
                </c:pt>
                <c:pt idx="22">
                  <c:v>42850.884131944447</c:v>
                </c:pt>
                <c:pt idx="23">
                  <c:v>42850.884143518517</c:v>
                </c:pt>
                <c:pt idx="24">
                  <c:v>42850.884293981479</c:v>
                </c:pt>
                <c:pt idx="25">
                  <c:v>42850.902546296296</c:v>
                </c:pt>
                <c:pt idx="26">
                  <c:v>42850.902557870373</c:v>
                </c:pt>
                <c:pt idx="27">
                  <c:v>42850.964178240742</c:v>
                </c:pt>
                <c:pt idx="28">
                  <c:v>42851.147847222222</c:v>
                </c:pt>
                <c:pt idx="29">
                  <c:v>42851.147858796299</c:v>
                </c:pt>
                <c:pt idx="30">
                  <c:v>42851.148043981484</c:v>
                </c:pt>
                <c:pt idx="31">
                  <c:v>42851.250497685185</c:v>
                </c:pt>
                <c:pt idx="32">
                  <c:v>42851.250509259262</c:v>
                </c:pt>
                <c:pt idx="33">
                  <c:v>42851.334421296298</c:v>
                </c:pt>
                <c:pt idx="34">
                  <c:v>42851.360648148147</c:v>
                </c:pt>
                <c:pt idx="35">
                  <c:v>42851.373310185183</c:v>
                </c:pt>
                <c:pt idx="36">
                  <c:v>42851.37332175926</c:v>
                </c:pt>
                <c:pt idx="37">
                  <c:v>42851.373333333337</c:v>
                </c:pt>
                <c:pt idx="38">
                  <c:v>42851.400960648149</c:v>
                </c:pt>
                <c:pt idx="39">
                  <c:v>42851.400972222225</c:v>
                </c:pt>
                <c:pt idx="40">
                  <c:v>42851.413877314815</c:v>
                </c:pt>
                <c:pt idx="41">
                  <c:v>42851.452488425923</c:v>
                </c:pt>
                <c:pt idx="42">
                  <c:v>42851.471192129633</c:v>
                </c:pt>
                <c:pt idx="43">
                  <c:v>42851.471203703702</c:v>
                </c:pt>
                <c:pt idx="44">
                  <c:v>42851.480798611112</c:v>
                </c:pt>
                <c:pt idx="45">
                  <c:v>42851.482199074075</c:v>
                </c:pt>
                <c:pt idx="46">
                  <c:v>42851.482222222221</c:v>
                </c:pt>
              </c:numCache>
            </c:numRef>
          </c:xVal>
          <c:yVal>
            <c:numRef>
              <c:f>'Données Lutte'!$F$459:$F$505</c:f>
              <c:numCache>
                <c:formatCode>General</c:formatCode>
                <c:ptCount val="4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134-40A1-8FFB-C3EF74AF12F6}"/>
            </c:ext>
          </c:extLst>
        </c:ser>
        <c:ser>
          <c:idx val="8"/>
          <c:order val="8"/>
          <c:tx>
            <c:strRef>
              <c:f>'Données Lutte'!$G$10</c:f>
              <c:strCache>
                <c:ptCount val="1"/>
                <c:pt idx="0">
                  <c:v>17033530340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Lutte'!$C$506:$C$534</c:f>
              <c:numCache>
                <c:formatCode>dd/mm/yyyy\ hh:mm:ss</c:formatCode>
                <c:ptCount val="29"/>
                <c:pt idx="0">
                  <c:v>42852.087141203701</c:v>
                </c:pt>
                <c:pt idx="1">
                  <c:v>42852.087152777778</c:v>
                </c:pt>
                <c:pt idx="2">
                  <c:v>42852.089907407404</c:v>
                </c:pt>
                <c:pt idx="3">
                  <c:v>42852.089918981481</c:v>
                </c:pt>
                <c:pt idx="4">
                  <c:v>42852.089930555558</c:v>
                </c:pt>
                <c:pt idx="5">
                  <c:v>42852.089942129627</c:v>
                </c:pt>
                <c:pt idx="6">
                  <c:v>42852.090127314812</c:v>
                </c:pt>
                <c:pt idx="7">
                  <c:v>42852.129236111112</c:v>
                </c:pt>
                <c:pt idx="8">
                  <c:v>42852.129247685189</c:v>
                </c:pt>
                <c:pt idx="9">
                  <c:v>42852.198923611111</c:v>
                </c:pt>
                <c:pt idx="10">
                  <c:v>42852.303217592591</c:v>
                </c:pt>
                <c:pt idx="11">
                  <c:v>42852.303425925929</c:v>
                </c:pt>
                <c:pt idx="12">
                  <c:v>42852.303437499999</c:v>
                </c:pt>
                <c:pt idx="13">
                  <c:v>42852.350173611114</c:v>
                </c:pt>
                <c:pt idx="14">
                  <c:v>42852.350185185183</c:v>
                </c:pt>
                <c:pt idx="15">
                  <c:v>42852.398541666669</c:v>
                </c:pt>
                <c:pt idx="16">
                  <c:v>42852.434155092589</c:v>
                </c:pt>
                <c:pt idx="17">
                  <c:v>42852.554386574076</c:v>
                </c:pt>
                <c:pt idx="18">
                  <c:v>42852.569062499999</c:v>
                </c:pt>
                <c:pt idx="19">
                  <c:v>42852.569085648145</c:v>
                </c:pt>
                <c:pt idx="20">
                  <c:v>42852.569340277776</c:v>
                </c:pt>
                <c:pt idx="21">
                  <c:v>42852.569710648146</c:v>
                </c:pt>
                <c:pt idx="22">
                  <c:v>42852.609861111108</c:v>
                </c:pt>
                <c:pt idx="23">
                  <c:v>42852.609872685185</c:v>
                </c:pt>
                <c:pt idx="24">
                  <c:v>42852.609884259262</c:v>
                </c:pt>
                <c:pt idx="25">
                  <c:v>42852.636203703703</c:v>
                </c:pt>
                <c:pt idx="26">
                  <c:v>42852.690613425926</c:v>
                </c:pt>
                <c:pt idx="27">
                  <c:v>42852.765567129631</c:v>
                </c:pt>
                <c:pt idx="28">
                  <c:v>42852.7655787037</c:v>
                </c:pt>
              </c:numCache>
            </c:numRef>
          </c:xVal>
          <c:yVal>
            <c:numRef>
              <c:f>'Données Lutte'!$F$506:$F$534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134-40A1-8FFB-C3EF74AF12F6}"/>
            </c:ext>
          </c:extLst>
        </c:ser>
        <c:ser>
          <c:idx val="9"/>
          <c:order val="9"/>
          <c:tx>
            <c:strRef>
              <c:f>'Données Lutte'!$G$11</c:f>
              <c:strCache>
                <c:ptCount val="1"/>
                <c:pt idx="0">
                  <c:v>17033520207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Lutte'!$C$535:$C$619</c:f>
              <c:numCache>
                <c:formatCode>dd/mm/yyyy\ hh:mm:ss</c:formatCode>
                <c:ptCount val="85"/>
                <c:pt idx="0">
                  <c:v>42852.443356481483</c:v>
                </c:pt>
                <c:pt idx="1">
                  <c:v>42852.443368055552</c:v>
                </c:pt>
                <c:pt idx="2">
                  <c:v>42852.443379629629</c:v>
                </c:pt>
                <c:pt idx="3">
                  <c:v>42852.443703703706</c:v>
                </c:pt>
                <c:pt idx="4">
                  <c:v>42852.443726851852</c:v>
                </c:pt>
                <c:pt idx="5">
                  <c:v>42852.444282407407</c:v>
                </c:pt>
                <c:pt idx="6">
                  <c:v>42852.444687499999</c:v>
                </c:pt>
                <c:pt idx="7">
                  <c:v>42852.444710648146</c:v>
                </c:pt>
                <c:pt idx="8">
                  <c:v>42852.48201388889</c:v>
                </c:pt>
                <c:pt idx="9">
                  <c:v>42852.48228009259</c:v>
                </c:pt>
                <c:pt idx="10">
                  <c:v>42852.482303240744</c:v>
                </c:pt>
                <c:pt idx="11">
                  <c:v>42852.58797453704</c:v>
                </c:pt>
                <c:pt idx="12">
                  <c:v>42852.592997685184</c:v>
                </c:pt>
                <c:pt idx="13">
                  <c:v>42852.593287037038</c:v>
                </c:pt>
                <c:pt idx="14">
                  <c:v>42852.593310185184</c:v>
                </c:pt>
                <c:pt idx="15">
                  <c:v>42852.619328703702</c:v>
                </c:pt>
                <c:pt idx="16">
                  <c:v>42852.619756944441</c:v>
                </c:pt>
                <c:pt idx="17">
                  <c:v>42852.619976851849</c:v>
                </c:pt>
                <c:pt idx="18">
                  <c:v>42852.645231481481</c:v>
                </c:pt>
                <c:pt idx="19">
                  <c:v>42852.668391203704</c:v>
                </c:pt>
                <c:pt idx="20">
                  <c:v>42852.691874999997</c:v>
                </c:pt>
                <c:pt idx="21">
                  <c:v>42852.691886574074</c:v>
                </c:pt>
                <c:pt idx="22">
                  <c:v>42852.69189814815</c:v>
                </c:pt>
                <c:pt idx="23">
                  <c:v>42852.708935185183</c:v>
                </c:pt>
                <c:pt idx="24">
                  <c:v>42852.70894675926</c:v>
                </c:pt>
                <c:pt idx="25">
                  <c:v>42852.708958333336</c:v>
                </c:pt>
                <c:pt idx="26">
                  <c:v>42852.709143518521</c:v>
                </c:pt>
                <c:pt idx="27">
                  <c:v>42852.709155092591</c:v>
                </c:pt>
                <c:pt idx="28">
                  <c:v>42852.709594907406</c:v>
                </c:pt>
                <c:pt idx="29">
                  <c:v>42852.709606481483</c:v>
                </c:pt>
                <c:pt idx="30">
                  <c:v>42852.709756944445</c:v>
                </c:pt>
                <c:pt idx="31">
                  <c:v>42852.70989583333</c:v>
                </c:pt>
                <c:pt idx="32">
                  <c:v>42852.709907407407</c:v>
                </c:pt>
                <c:pt idx="33">
                  <c:v>42852.710775462961</c:v>
                </c:pt>
                <c:pt idx="34">
                  <c:v>42852.710798611108</c:v>
                </c:pt>
                <c:pt idx="35">
                  <c:v>42852.710821759261</c:v>
                </c:pt>
                <c:pt idx="36">
                  <c:v>42852.710949074077</c:v>
                </c:pt>
                <c:pt idx="37">
                  <c:v>42852.710960648146</c:v>
                </c:pt>
                <c:pt idx="38">
                  <c:v>42852.711192129631</c:v>
                </c:pt>
                <c:pt idx="39">
                  <c:v>42852.712997685187</c:v>
                </c:pt>
                <c:pt idx="40">
                  <c:v>42852.730891203704</c:v>
                </c:pt>
                <c:pt idx="41">
                  <c:v>42852.761203703703</c:v>
                </c:pt>
                <c:pt idx="42">
                  <c:v>42852.761238425926</c:v>
                </c:pt>
                <c:pt idx="43">
                  <c:v>42852.761493055557</c:v>
                </c:pt>
                <c:pt idx="44">
                  <c:v>42852.761886574073</c:v>
                </c:pt>
                <c:pt idx="45">
                  <c:v>42852.76221064815</c:v>
                </c:pt>
                <c:pt idx="46">
                  <c:v>42852.762407407405</c:v>
                </c:pt>
                <c:pt idx="47">
                  <c:v>42852.762418981481</c:v>
                </c:pt>
                <c:pt idx="48">
                  <c:v>42852.762812499997</c:v>
                </c:pt>
                <c:pt idx="49">
                  <c:v>42852.762962962966</c:v>
                </c:pt>
                <c:pt idx="50">
                  <c:v>42852.763449074075</c:v>
                </c:pt>
                <c:pt idx="51">
                  <c:v>42852.763460648152</c:v>
                </c:pt>
                <c:pt idx="52">
                  <c:v>42852.80059027778</c:v>
                </c:pt>
                <c:pt idx="53">
                  <c:v>42852.835590277777</c:v>
                </c:pt>
                <c:pt idx="54">
                  <c:v>42852.835613425923</c:v>
                </c:pt>
                <c:pt idx="55">
                  <c:v>42852.8359837963</c:v>
                </c:pt>
                <c:pt idx="56">
                  <c:v>42852.83625</c:v>
                </c:pt>
                <c:pt idx="57">
                  <c:v>42852.836608796293</c:v>
                </c:pt>
                <c:pt idx="58">
                  <c:v>42852.836608796293</c:v>
                </c:pt>
                <c:pt idx="59">
                  <c:v>42852.836805555555</c:v>
                </c:pt>
                <c:pt idx="60">
                  <c:v>42852.837083333332</c:v>
                </c:pt>
                <c:pt idx="61">
                  <c:v>42852.837592592594</c:v>
                </c:pt>
                <c:pt idx="62">
                  <c:v>42852.83761574074</c:v>
                </c:pt>
                <c:pt idx="63">
                  <c:v>42852.837812500002</c:v>
                </c:pt>
                <c:pt idx="64">
                  <c:v>42852.838067129633</c:v>
                </c:pt>
                <c:pt idx="65">
                  <c:v>42852.838078703702</c:v>
                </c:pt>
                <c:pt idx="66">
                  <c:v>42852.843124999999</c:v>
                </c:pt>
                <c:pt idx="67">
                  <c:v>42852.896666666667</c:v>
                </c:pt>
                <c:pt idx="68">
                  <c:v>42852.897615740738</c:v>
                </c:pt>
                <c:pt idx="69">
                  <c:v>42852.897974537038</c:v>
                </c:pt>
                <c:pt idx="70">
                  <c:v>42852.915810185186</c:v>
                </c:pt>
                <c:pt idx="71">
                  <c:v>42852.973900462966</c:v>
                </c:pt>
                <c:pt idx="72">
                  <c:v>42852.974085648151</c:v>
                </c:pt>
                <c:pt idx="73">
                  <c:v>42852.974108796298</c:v>
                </c:pt>
                <c:pt idx="74">
                  <c:v>42852.974340277775</c:v>
                </c:pt>
                <c:pt idx="75">
                  <c:v>42852.974618055552</c:v>
                </c:pt>
                <c:pt idx="76">
                  <c:v>42852.974629629629</c:v>
                </c:pt>
                <c:pt idx="77">
                  <c:v>42852.975185185183</c:v>
                </c:pt>
                <c:pt idx="78">
                  <c:v>42852.97519675926</c:v>
                </c:pt>
                <c:pt idx="79">
                  <c:v>42852.975208333337</c:v>
                </c:pt>
                <c:pt idx="80">
                  <c:v>42852.975532407407</c:v>
                </c:pt>
                <c:pt idx="81">
                  <c:v>42853.136712962965</c:v>
                </c:pt>
                <c:pt idx="82">
                  <c:v>42853.136712962965</c:v>
                </c:pt>
                <c:pt idx="83">
                  <c:v>42853.145486111112</c:v>
                </c:pt>
                <c:pt idx="84">
                  <c:v>42853.193368055552</c:v>
                </c:pt>
              </c:numCache>
            </c:numRef>
          </c:xVal>
          <c:yVal>
            <c:numRef>
              <c:f>'Données Lutte'!$F$535:$F$619</c:f>
              <c:numCache>
                <c:formatCode>General</c:formatCode>
                <c:ptCount val="8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134-40A1-8FFB-C3EF74AF12F6}"/>
            </c:ext>
          </c:extLst>
        </c:ser>
        <c:ser>
          <c:idx val="10"/>
          <c:order val="10"/>
          <c:tx>
            <c:strRef>
              <c:f>'Données Lutte'!$G$12</c:f>
              <c:strCache>
                <c:ptCount val="1"/>
                <c:pt idx="0">
                  <c:v>16262750738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Lutte'!$C$620:$C$663</c:f>
              <c:numCache>
                <c:formatCode>dd/mm/yyyy\ hh:mm:ss</c:formatCode>
                <c:ptCount val="44"/>
                <c:pt idx="0">
                  <c:v>42852.992002314815</c:v>
                </c:pt>
                <c:pt idx="1">
                  <c:v>42853.036666666667</c:v>
                </c:pt>
                <c:pt idx="2">
                  <c:v>42853.044293981482</c:v>
                </c:pt>
                <c:pt idx="3">
                  <c:v>42853.109872685185</c:v>
                </c:pt>
                <c:pt idx="4">
                  <c:v>42853.109895833331</c:v>
                </c:pt>
                <c:pt idx="5">
                  <c:v>42853.11041666667</c:v>
                </c:pt>
                <c:pt idx="6">
                  <c:v>42853.158078703702</c:v>
                </c:pt>
                <c:pt idx="7">
                  <c:v>42853.234988425924</c:v>
                </c:pt>
                <c:pt idx="8">
                  <c:v>42853.235000000001</c:v>
                </c:pt>
                <c:pt idx="9">
                  <c:v>42853.235451388886</c:v>
                </c:pt>
                <c:pt idx="10">
                  <c:v>42853.235462962963</c:v>
                </c:pt>
                <c:pt idx="11">
                  <c:v>42853.329398148147</c:v>
                </c:pt>
                <c:pt idx="12">
                  <c:v>42853.345057870371</c:v>
                </c:pt>
                <c:pt idx="13">
                  <c:v>42853.345069444447</c:v>
                </c:pt>
                <c:pt idx="14">
                  <c:v>42853.380196759259</c:v>
                </c:pt>
                <c:pt idx="15">
                  <c:v>42853.380300925928</c:v>
                </c:pt>
                <c:pt idx="16">
                  <c:v>42853.381423611114</c:v>
                </c:pt>
                <c:pt idx="17">
                  <c:v>42853.381435185183</c:v>
                </c:pt>
                <c:pt idx="18">
                  <c:v>42853.396840277775</c:v>
                </c:pt>
                <c:pt idx="19">
                  <c:v>42853.404074074075</c:v>
                </c:pt>
                <c:pt idx="20">
                  <c:v>42853.404861111114</c:v>
                </c:pt>
                <c:pt idx="21">
                  <c:v>42853.405289351853</c:v>
                </c:pt>
                <c:pt idx="22">
                  <c:v>42853.41611111111</c:v>
                </c:pt>
                <c:pt idx="23">
                  <c:v>42853.417280092595</c:v>
                </c:pt>
                <c:pt idx="24">
                  <c:v>42853.452974537038</c:v>
                </c:pt>
                <c:pt idx="25">
                  <c:v>42853.495532407411</c:v>
                </c:pt>
                <c:pt idx="26">
                  <c:v>42853.495555555557</c:v>
                </c:pt>
                <c:pt idx="27">
                  <c:v>42853.518599537034</c:v>
                </c:pt>
                <c:pt idx="28">
                  <c:v>42853.567615740743</c:v>
                </c:pt>
                <c:pt idx="29">
                  <c:v>42853.587395833332</c:v>
                </c:pt>
                <c:pt idx="30">
                  <c:v>42853.587407407409</c:v>
                </c:pt>
                <c:pt idx="31">
                  <c:v>42853.587881944448</c:v>
                </c:pt>
                <c:pt idx="32">
                  <c:v>42853.598599537036</c:v>
                </c:pt>
                <c:pt idx="33">
                  <c:v>42853.599456018521</c:v>
                </c:pt>
                <c:pt idx="34">
                  <c:v>42853.620752314811</c:v>
                </c:pt>
                <c:pt idx="35">
                  <c:v>42853.627060185187</c:v>
                </c:pt>
                <c:pt idx="36">
                  <c:v>42853.640520833331</c:v>
                </c:pt>
                <c:pt idx="37">
                  <c:v>42853.641122685185</c:v>
                </c:pt>
                <c:pt idx="38">
                  <c:v>42853.641134259262</c:v>
                </c:pt>
                <c:pt idx="39">
                  <c:v>42853.641250000001</c:v>
                </c:pt>
                <c:pt idx="40">
                  <c:v>42853.641400462962</c:v>
                </c:pt>
                <c:pt idx="41">
                  <c:v>42853.680636574078</c:v>
                </c:pt>
                <c:pt idx="42">
                  <c:v>42853.681226851855</c:v>
                </c:pt>
                <c:pt idx="43">
                  <c:v>42853.683275462965</c:v>
                </c:pt>
              </c:numCache>
            </c:numRef>
          </c:xVal>
          <c:yVal>
            <c:numRef>
              <c:f>'Données Lutte'!$F$620:$F$663</c:f>
              <c:numCache>
                <c:formatCode>General</c:formatCode>
                <c:ptCount val="4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134-40A1-8FFB-C3EF74AF12F6}"/>
            </c:ext>
          </c:extLst>
        </c:ser>
        <c:ser>
          <c:idx val="11"/>
          <c:order val="11"/>
          <c:tx>
            <c:strRef>
              <c:f>'Données Lutte'!$G$13</c:f>
              <c:strCache>
                <c:ptCount val="1"/>
                <c:pt idx="0">
                  <c:v>17033510588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'Données Lutte'!$C$664:$C$743</c:f>
              <c:numCache>
                <c:formatCode>dd/mm/yyyy\ hh:mm:ss</c:formatCode>
                <c:ptCount val="80"/>
                <c:pt idx="0">
                  <c:v>42853.290648148148</c:v>
                </c:pt>
                <c:pt idx="1">
                  <c:v>42853.290937500002</c:v>
                </c:pt>
                <c:pt idx="2">
                  <c:v>42853.290949074071</c:v>
                </c:pt>
                <c:pt idx="3">
                  <c:v>42853.291203703702</c:v>
                </c:pt>
                <c:pt idx="4">
                  <c:v>42853.291215277779</c:v>
                </c:pt>
                <c:pt idx="5">
                  <c:v>42853.291516203702</c:v>
                </c:pt>
                <c:pt idx="6">
                  <c:v>42853.291527777779</c:v>
                </c:pt>
                <c:pt idx="7">
                  <c:v>42853.291828703703</c:v>
                </c:pt>
                <c:pt idx="8">
                  <c:v>42853.292175925926</c:v>
                </c:pt>
                <c:pt idx="9">
                  <c:v>42853.292430555557</c:v>
                </c:pt>
                <c:pt idx="10">
                  <c:v>42853.296909722223</c:v>
                </c:pt>
                <c:pt idx="11">
                  <c:v>42853.297893518517</c:v>
                </c:pt>
                <c:pt idx="12">
                  <c:v>42853.29792824074</c:v>
                </c:pt>
                <c:pt idx="13">
                  <c:v>42853.298159722224</c:v>
                </c:pt>
                <c:pt idx="14">
                  <c:v>42853.298182870371</c:v>
                </c:pt>
                <c:pt idx="15">
                  <c:v>42853.350983796299</c:v>
                </c:pt>
                <c:pt idx="16">
                  <c:v>42853.350995370369</c:v>
                </c:pt>
                <c:pt idx="17">
                  <c:v>42853.37804398148</c:v>
                </c:pt>
                <c:pt idx="18">
                  <c:v>42853.378067129626</c:v>
                </c:pt>
                <c:pt idx="19">
                  <c:v>42853.378784722219</c:v>
                </c:pt>
                <c:pt idx="20">
                  <c:v>42853.379548611112</c:v>
                </c:pt>
                <c:pt idx="21">
                  <c:v>42853.461296296293</c:v>
                </c:pt>
                <c:pt idx="22">
                  <c:v>42853.461319444446</c:v>
                </c:pt>
                <c:pt idx="23">
                  <c:v>42853.544039351851</c:v>
                </c:pt>
                <c:pt idx="24">
                  <c:v>42853.544074074074</c:v>
                </c:pt>
                <c:pt idx="25">
                  <c:v>42853.544398148151</c:v>
                </c:pt>
                <c:pt idx="26">
                  <c:v>42853.55773148148</c:v>
                </c:pt>
                <c:pt idx="27">
                  <c:v>42853.557754629626</c:v>
                </c:pt>
                <c:pt idx="28">
                  <c:v>42853.558333333334</c:v>
                </c:pt>
                <c:pt idx="29">
                  <c:v>42853.558344907404</c:v>
                </c:pt>
                <c:pt idx="30">
                  <c:v>42853.558541666665</c:v>
                </c:pt>
                <c:pt idx="31">
                  <c:v>42853.558553240742</c:v>
                </c:pt>
                <c:pt idx="32">
                  <c:v>42853.558912037035</c:v>
                </c:pt>
                <c:pt idx="33">
                  <c:v>42853.558935185189</c:v>
                </c:pt>
                <c:pt idx="34">
                  <c:v>42853.559131944443</c:v>
                </c:pt>
                <c:pt idx="35">
                  <c:v>42853.559155092589</c:v>
                </c:pt>
                <c:pt idx="36">
                  <c:v>42853.559432870374</c:v>
                </c:pt>
                <c:pt idx="37">
                  <c:v>42853.677118055559</c:v>
                </c:pt>
                <c:pt idx="38">
                  <c:v>42853.677418981482</c:v>
                </c:pt>
                <c:pt idx="39">
                  <c:v>42853.67763888889</c:v>
                </c:pt>
                <c:pt idx="40">
                  <c:v>42853.67765046296</c:v>
                </c:pt>
                <c:pt idx="41">
                  <c:v>42853.677905092591</c:v>
                </c:pt>
                <c:pt idx="42">
                  <c:v>42853.677916666667</c:v>
                </c:pt>
                <c:pt idx="43">
                  <c:v>42853.678171296298</c:v>
                </c:pt>
                <c:pt idx="44">
                  <c:v>42853.678182870368</c:v>
                </c:pt>
                <c:pt idx="45">
                  <c:v>42853.678194444445</c:v>
                </c:pt>
                <c:pt idx="46">
                  <c:v>42853.678784722222</c:v>
                </c:pt>
                <c:pt idx="47">
                  <c:v>42853.678796296299</c:v>
                </c:pt>
                <c:pt idx="48">
                  <c:v>42853.818043981482</c:v>
                </c:pt>
                <c:pt idx="49">
                  <c:v>42853.818055555559</c:v>
                </c:pt>
                <c:pt idx="50">
                  <c:v>42853.818553240744</c:v>
                </c:pt>
                <c:pt idx="51">
                  <c:v>42853.818564814814</c:v>
                </c:pt>
                <c:pt idx="52">
                  <c:v>42853.818969907406</c:v>
                </c:pt>
                <c:pt idx="53">
                  <c:v>42853.819236111114</c:v>
                </c:pt>
                <c:pt idx="54">
                  <c:v>42853.81925925926</c:v>
                </c:pt>
                <c:pt idx="55">
                  <c:v>42853.819664351853</c:v>
                </c:pt>
                <c:pt idx="56">
                  <c:v>42853.819675925923</c:v>
                </c:pt>
                <c:pt idx="57">
                  <c:v>42853.819687499999</c:v>
                </c:pt>
                <c:pt idx="58">
                  <c:v>42853.819953703707</c:v>
                </c:pt>
                <c:pt idx="59">
                  <c:v>42853.840821759259</c:v>
                </c:pt>
                <c:pt idx="60">
                  <c:v>42853.840833333335</c:v>
                </c:pt>
                <c:pt idx="61">
                  <c:v>42853.841157407405</c:v>
                </c:pt>
                <c:pt idx="62">
                  <c:v>42853.841168981482</c:v>
                </c:pt>
                <c:pt idx="63">
                  <c:v>42853.841446759259</c:v>
                </c:pt>
                <c:pt idx="64">
                  <c:v>42853.841909722221</c:v>
                </c:pt>
                <c:pt idx="65">
                  <c:v>42853.842233796298</c:v>
                </c:pt>
                <c:pt idx="66">
                  <c:v>42853.842534722222</c:v>
                </c:pt>
                <c:pt idx="67">
                  <c:v>42853.842569444445</c:v>
                </c:pt>
                <c:pt idx="68">
                  <c:v>42853.842939814815</c:v>
                </c:pt>
                <c:pt idx="69">
                  <c:v>42853.843182870369</c:v>
                </c:pt>
                <c:pt idx="70">
                  <c:v>42853.843194444446</c:v>
                </c:pt>
                <c:pt idx="71">
                  <c:v>42853.843680555554</c:v>
                </c:pt>
                <c:pt idx="72">
                  <c:v>42853.88349537037</c:v>
                </c:pt>
                <c:pt idx="73">
                  <c:v>42853.883900462963</c:v>
                </c:pt>
                <c:pt idx="74">
                  <c:v>42853.883923611109</c:v>
                </c:pt>
                <c:pt idx="75">
                  <c:v>42853.883935185186</c:v>
                </c:pt>
                <c:pt idx="76">
                  <c:v>42853.884398148148</c:v>
                </c:pt>
                <c:pt idx="77">
                  <c:v>42853.88490740741</c:v>
                </c:pt>
                <c:pt idx="78">
                  <c:v>42853.885196759256</c:v>
                </c:pt>
                <c:pt idx="79">
                  <c:v>42853.885208333333</c:v>
                </c:pt>
              </c:numCache>
            </c:numRef>
          </c:xVal>
          <c:yVal>
            <c:numRef>
              <c:f>'Données Lutte'!$F$664:$F$743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134-40A1-8FFB-C3EF74AF12F6}"/>
            </c:ext>
          </c:extLst>
        </c:ser>
        <c:ser>
          <c:idx val="12"/>
          <c:order val="12"/>
          <c:tx>
            <c:strRef>
              <c:f>'Données Lutte'!$G$14</c:f>
              <c:strCache>
                <c:ptCount val="1"/>
                <c:pt idx="0">
                  <c:v>17033530298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Lutte'!$C$744:$C$810</c:f>
              <c:numCache>
                <c:formatCode>dd/mm/yyyy\ hh:mm:ss</c:formatCode>
                <c:ptCount val="67"/>
                <c:pt idx="0">
                  <c:v>42854.95521990741</c:v>
                </c:pt>
                <c:pt idx="1">
                  <c:v>42854.955405092594</c:v>
                </c:pt>
                <c:pt idx="2">
                  <c:v>42854.955428240741</c:v>
                </c:pt>
                <c:pt idx="3">
                  <c:v>42854.955590277779</c:v>
                </c:pt>
                <c:pt idx="4">
                  <c:v>42854.955983796295</c:v>
                </c:pt>
                <c:pt idx="5">
                  <c:v>42854.959780092591</c:v>
                </c:pt>
                <c:pt idx="6">
                  <c:v>42854.959791666668</c:v>
                </c:pt>
                <c:pt idx="7">
                  <c:v>42854.960081018522</c:v>
                </c:pt>
                <c:pt idx="8">
                  <c:v>42854.960868055554</c:v>
                </c:pt>
                <c:pt idx="9">
                  <c:v>42854.960879629631</c:v>
                </c:pt>
                <c:pt idx="10">
                  <c:v>42854.99145833333</c:v>
                </c:pt>
                <c:pt idx="11">
                  <c:v>42854.991782407407</c:v>
                </c:pt>
                <c:pt idx="12">
                  <c:v>42854.991793981484</c:v>
                </c:pt>
                <c:pt idx="13">
                  <c:v>42854.992326388892</c:v>
                </c:pt>
                <c:pt idx="14">
                  <c:v>42854.992349537039</c:v>
                </c:pt>
                <c:pt idx="15">
                  <c:v>42854.992592592593</c:v>
                </c:pt>
                <c:pt idx="16">
                  <c:v>42854.992766203701</c:v>
                </c:pt>
                <c:pt idx="17">
                  <c:v>42854.992997685185</c:v>
                </c:pt>
                <c:pt idx="18">
                  <c:v>42854.993252314816</c:v>
                </c:pt>
                <c:pt idx="19">
                  <c:v>42854.993715277778</c:v>
                </c:pt>
                <c:pt idx="20">
                  <c:v>42854.993726851855</c:v>
                </c:pt>
                <c:pt idx="21">
                  <c:v>42855.052708333336</c:v>
                </c:pt>
                <c:pt idx="22">
                  <c:v>42855.052719907406</c:v>
                </c:pt>
                <c:pt idx="23">
                  <c:v>42855.052928240744</c:v>
                </c:pt>
                <c:pt idx="24">
                  <c:v>42855.087673611109</c:v>
                </c:pt>
                <c:pt idx="25">
                  <c:v>42855.087997685187</c:v>
                </c:pt>
                <c:pt idx="26">
                  <c:v>42855.087997685187</c:v>
                </c:pt>
                <c:pt idx="27">
                  <c:v>42855.157638888886</c:v>
                </c:pt>
                <c:pt idx="28">
                  <c:v>42855.157881944448</c:v>
                </c:pt>
                <c:pt idx="29">
                  <c:v>42855.157893518517</c:v>
                </c:pt>
                <c:pt idx="30">
                  <c:v>42855.232499999998</c:v>
                </c:pt>
                <c:pt idx="31">
                  <c:v>42855.232835648145</c:v>
                </c:pt>
                <c:pt idx="32">
                  <c:v>42855.293680555558</c:v>
                </c:pt>
                <c:pt idx="33">
                  <c:v>42855.293888888889</c:v>
                </c:pt>
                <c:pt idx="34">
                  <c:v>42855.36509259259</c:v>
                </c:pt>
                <c:pt idx="35">
                  <c:v>42855.365451388891</c:v>
                </c:pt>
                <c:pt idx="36">
                  <c:v>42855.417615740742</c:v>
                </c:pt>
                <c:pt idx="37">
                  <c:v>42855.417627314811</c:v>
                </c:pt>
                <c:pt idx="38">
                  <c:v>42855.417928240742</c:v>
                </c:pt>
                <c:pt idx="39">
                  <c:v>42855.417939814812</c:v>
                </c:pt>
                <c:pt idx="40">
                  <c:v>42855.418402777781</c:v>
                </c:pt>
                <c:pt idx="41">
                  <c:v>42855.418553240743</c:v>
                </c:pt>
                <c:pt idx="42">
                  <c:v>42855.418912037036</c:v>
                </c:pt>
                <c:pt idx="43">
                  <c:v>42855.418946759259</c:v>
                </c:pt>
                <c:pt idx="44">
                  <c:v>42855.474930555552</c:v>
                </c:pt>
                <c:pt idx="45">
                  <c:v>42855.475381944445</c:v>
                </c:pt>
                <c:pt idx="46">
                  <c:v>42855.475590277776</c:v>
                </c:pt>
                <c:pt idx="47">
                  <c:v>42855.475601851853</c:v>
                </c:pt>
                <c:pt idx="48">
                  <c:v>42855.618958333333</c:v>
                </c:pt>
                <c:pt idx="49">
                  <c:v>42855.618969907409</c:v>
                </c:pt>
                <c:pt idx="50">
                  <c:v>42855.774930555555</c:v>
                </c:pt>
                <c:pt idx="51">
                  <c:v>42855.774942129632</c:v>
                </c:pt>
                <c:pt idx="52">
                  <c:v>42855.774965277778</c:v>
                </c:pt>
                <c:pt idx="53">
                  <c:v>42855.816793981481</c:v>
                </c:pt>
                <c:pt idx="54">
                  <c:v>42855.820729166669</c:v>
                </c:pt>
                <c:pt idx="55">
                  <c:v>42855.820763888885</c:v>
                </c:pt>
                <c:pt idx="56">
                  <c:v>42855.903020833335</c:v>
                </c:pt>
                <c:pt idx="57">
                  <c:v>42855.903263888889</c:v>
                </c:pt>
                <c:pt idx="58">
                  <c:v>42856.060914351852</c:v>
                </c:pt>
                <c:pt idx="59">
                  <c:v>42856.061874999999</c:v>
                </c:pt>
                <c:pt idx="60">
                  <c:v>42856.061886574076</c:v>
                </c:pt>
                <c:pt idx="61">
                  <c:v>42856.062592592592</c:v>
                </c:pt>
                <c:pt idx="62">
                  <c:v>42856.063298611109</c:v>
                </c:pt>
                <c:pt idx="63">
                  <c:v>42856.063321759262</c:v>
                </c:pt>
                <c:pt idx="64">
                  <c:v>42856.063703703701</c:v>
                </c:pt>
                <c:pt idx="65">
                  <c:v>42856.150057870371</c:v>
                </c:pt>
                <c:pt idx="66">
                  <c:v>42856.150381944448</c:v>
                </c:pt>
              </c:numCache>
            </c:numRef>
          </c:xVal>
          <c:yVal>
            <c:numRef>
              <c:f>'Données Lutte'!$F$744:$F$810</c:f>
              <c:numCache>
                <c:formatCode>General</c:formatCode>
                <c:ptCount val="6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134-40A1-8FFB-C3EF74AF12F6}"/>
            </c:ext>
          </c:extLst>
        </c:ser>
        <c:ser>
          <c:idx val="13"/>
          <c:order val="13"/>
          <c:tx>
            <c:strRef>
              <c:f>'Données Lutte'!$G$15</c:f>
              <c:strCache>
                <c:ptCount val="1"/>
                <c:pt idx="0">
                  <c:v>17033530016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'Données Lutte'!$C$811:$C$836</c:f>
              <c:numCache>
                <c:formatCode>dd/mm/yyyy\ hh:mm:ss</c:formatCode>
                <c:ptCount val="26"/>
                <c:pt idx="0">
                  <c:v>42856.396874999999</c:v>
                </c:pt>
                <c:pt idx="1">
                  <c:v>42856.442777777775</c:v>
                </c:pt>
                <c:pt idx="2">
                  <c:v>42856.442789351851</c:v>
                </c:pt>
                <c:pt idx="3">
                  <c:v>42856.442800925928</c:v>
                </c:pt>
                <c:pt idx="4">
                  <c:v>42856.443171296298</c:v>
                </c:pt>
                <c:pt idx="5">
                  <c:v>42856.443344907406</c:v>
                </c:pt>
                <c:pt idx="6">
                  <c:v>42856.443576388891</c:v>
                </c:pt>
                <c:pt idx="7">
                  <c:v>42856.606631944444</c:v>
                </c:pt>
                <c:pt idx="8">
                  <c:v>42856.702766203707</c:v>
                </c:pt>
                <c:pt idx="9">
                  <c:v>42856.703287037039</c:v>
                </c:pt>
                <c:pt idx="10">
                  <c:v>42856.826608796298</c:v>
                </c:pt>
                <c:pt idx="11">
                  <c:v>42856.860671296294</c:v>
                </c:pt>
                <c:pt idx="12">
                  <c:v>42856.860682870371</c:v>
                </c:pt>
                <c:pt idx="13">
                  <c:v>42856.860694444447</c:v>
                </c:pt>
                <c:pt idx="14">
                  <c:v>42857.030775462961</c:v>
                </c:pt>
                <c:pt idx="15">
                  <c:v>42857.031458333331</c:v>
                </c:pt>
                <c:pt idx="16">
                  <c:v>42857.031481481485</c:v>
                </c:pt>
                <c:pt idx="17">
                  <c:v>42857.174699074072</c:v>
                </c:pt>
                <c:pt idx="18">
                  <c:v>42857.174837962964</c:v>
                </c:pt>
                <c:pt idx="19">
                  <c:v>42857.41846064815</c:v>
                </c:pt>
                <c:pt idx="20">
                  <c:v>42857.422349537039</c:v>
                </c:pt>
                <c:pt idx="21">
                  <c:v>42857.422361111108</c:v>
                </c:pt>
                <c:pt idx="22">
                  <c:v>42857.428206018521</c:v>
                </c:pt>
                <c:pt idx="23">
                  <c:v>42857.428217592591</c:v>
                </c:pt>
                <c:pt idx="24">
                  <c:v>42857.435254629629</c:v>
                </c:pt>
                <c:pt idx="25">
                  <c:v>42857.435763888891</c:v>
                </c:pt>
              </c:numCache>
            </c:numRef>
          </c:xVal>
          <c:yVal>
            <c:numRef>
              <c:f>'Données Lutte'!$F$811:$F$836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134-40A1-8FFB-C3EF74AF1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069487"/>
        <c:axId val="1749063247"/>
      </c:scatterChart>
      <c:valAx>
        <c:axId val="17490694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063247"/>
        <c:crosses val="autoZero"/>
        <c:crossBetween val="midCat"/>
      </c:valAx>
      <c:valAx>
        <c:axId val="174906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490694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24</xdr:row>
      <xdr:rowOff>9524</xdr:rowOff>
    </xdr:from>
    <xdr:to>
      <xdr:col>16</xdr:col>
      <xdr:colOff>28574</xdr:colOff>
      <xdr:row>47</xdr:row>
      <xdr:rowOff>152400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16</xdr:row>
      <xdr:rowOff>133350</xdr:rowOff>
    </xdr:from>
    <xdr:to>
      <xdr:col>14</xdr:col>
      <xdr:colOff>1219200</xdr:colOff>
      <xdr:row>40</xdr:row>
      <xdr:rowOff>133351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P46"/>
  <sheetViews>
    <sheetView tabSelected="1" workbookViewId="0"/>
  </sheetViews>
  <sheetFormatPr baseColWidth="10" defaultRowHeight="14.25" x14ac:dyDescent="0.2"/>
  <cols>
    <col min="1" max="1" width="3.25" customWidth="1"/>
    <col min="5" max="5" width="17.75" customWidth="1"/>
  </cols>
  <sheetData>
    <row r="1" spans="2:16" ht="15" thickBot="1" x14ac:dyDescent="0.25"/>
    <row r="2" spans="2:16" x14ac:dyDescent="0.2"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2:16" ht="18" x14ac:dyDescent="0.25">
      <c r="B3" s="28"/>
      <c r="C3" s="35" t="s">
        <v>106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x14ac:dyDescent="0.2">
      <c r="B4" s="28"/>
      <c r="C4" s="24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2:16" ht="15.75" x14ac:dyDescent="0.25">
      <c r="B5" s="28"/>
      <c r="C5" s="24"/>
      <c r="D5" s="36" t="s">
        <v>105</v>
      </c>
      <c r="E5" s="24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2:16" ht="15.75" x14ac:dyDescent="0.25">
      <c r="B6" s="28"/>
      <c r="C6" s="24"/>
      <c r="D6" s="34" t="s">
        <v>107</v>
      </c>
      <c r="E6" s="24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2:16" x14ac:dyDescent="0.2">
      <c r="B7" s="28"/>
      <c r="C7" s="24"/>
      <c r="D7" s="24"/>
      <c r="E7" s="24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</row>
    <row r="8" spans="2:16" x14ac:dyDescent="0.2">
      <c r="B8" s="28"/>
      <c r="C8" s="29"/>
      <c r="D8" s="29" t="s">
        <v>108</v>
      </c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</row>
    <row r="9" spans="2:16" x14ac:dyDescent="0.2">
      <c r="B9" s="28"/>
      <c r="C9" s="29"/>
      <c r="D9" s="29" t="s">
        <v>112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</row>
    <row r="10" spans="2:16" x14ac:dyDescent="0.2">
      <c r="B10" s="28"/>
      <c r="C10" s="29"/>
      <c r="D10" s="24"/>
      <c r="E10" s="24"/>
      <c r="F10" s="24"/>
      <c r="G10" s="29"/>
      <c r="H10" s="29"/>
      <c r="I10" s="29"/>
      <c r="J10" s="29"/>
      <c r="K10" s="29"/>
      <c r="L10" s="29"/>
      <c r="M10" s="29"/>
      <c r="N10" s="29"/>
      <c r="O10" s="29"/>
      <c r="P10" s="30"/>
    </row>
    <row r="11" spans="2:16" x14ac:dyDescent="0.2">
      <c r="B11" s="28"/>
      <c r="C11" s="29"/>
      <c r="D11" s="29" t="s">
        <v>118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</row>
    <row r="12" spans="2:16" x14ac:dyDescent="0.2">
      <c r="B12" s="28"/>
      <c r="C12" s="29"/>
      <c r="D12" s="24"/>
      <c r="E12" s="24"/>
      <c r="F12" s="24"/>
      <c r="G12" s="24"/>
      <c r="H12" s="24"/>
      <c r="I12" s="24"/>
      <c r="J12" s="29"/>
      <c r="K12" s="29"/>
      <c r="L12" s="29"/>
      <c r="M12" s="29"/>
      <c r="N12" s="29"/>
      <c r="O12" s="29"/>
      <c r="P12" s="30"/>
    </row>
    <row r="13" spans="2:16" x14ac:dyDescent="0.2">
      <c r="B13" s="28"/>
      <c r="C13" s="29"/>
      <c r="D13" s="24"/>
      <c r="E13" s="29" t="s">
        <v>109</v>
      </c>
      <c r="F13" s="29"/>
      <c r="G13" s="29">
        <v>5</v>
      </c>
      <c r="H13" s="29"/>
      <c r="I13" s="29"/>
      <c r="J13" s="29"/>
      <c r="K13" s="29"/>
      <c r="L13" s="29"/>
      <c r="M13" s="29"/>
      <c r="N13" s="29"/>
      <c r="O13" s="29"/>
      <c r="P13" s="30"/>
    </row>
    <row r="14" spans="2:16" x14ac:dyDescent="0.2">
      <c r="B14" s="28"/>
      <c r="C14" s="29"/>
      <c r="D14" s="24"/>
      <c r="E14" s="29" t="s">
        <v>110</v>
      </c>
      <c r="F14" s="29"/>
      <c r="G14" s="29">
        <v>2</v>
      </c>
      <c r="H14" s="29"/>
      <c r="I14" s="29"/>
      <c r="J14" s="29"/>
      <c r="K14" s="29"/>
      <c r="L14" s="29"/>
      <c r="M14" s="29"/>
      <c r="N14" s="29"/>
      <c r="O14" s="29"/>
      <c r="P14" s="30"/>
    </row>
    <row r="15" spans="2:16" x14ac:dyDescent="0.2">
      <c r="B15" s="28"/>
      <c r="C15" s="29"/>
      <c r="D15" s="24"/>
      <c r="E15" s="29" t="s">
        <v>111</v>
      </c>
      <c r="F15" s="29"/>
      <c r="G15" s="29">
        <v>31</v>
      </c>
      <c r="H15" s="29"/>
      <c r="I15" s="24"/>
      <c r="J15" s="29"/>
      <c r="K15" s="29"/>
      <c r="L15" s="29"/>
      <c r="M15" s="29"/>
      <c r="N15" s="29"/>
      <c r="O15" s="29"/>
      <c r="P15" s="30"/>
    </row>
    <row r="16" spans="2:16" x14ac:dyDescent="0.2">
      <c r="B16" s="28"/>
      <c r="C16" s="29"/>
      <c r="D16" s="29"/>
      <c r="E16" s="24"/>
      <c r="F16" s="24"/>
      <c r="G16" s="24"/>
      <c r="H16" s="29"/>
      <c r="I16" s="29"/>
      <c r="J16" s="29"/>
      <c r="K16" s="29"/>
      <c r="L16" s="29"/>
      <c r="M16" s="29"/>
      <c r="N16" s="29"/>
      <c r="O16" s="29"/>
      <c r="P16" s="30"/>
    </row>
    <row r="17" spans="2:16" x14ac:dyDescent="0.2">
      <c r="B17" s="28"/>
      <c r="C17" s="29"/>
      <c r="D17" s="29"/>
      <c r="E17" s="24"/>
      <c r="F17" s="24"/>
      <c r="G17" s="40" t="s">
        <v>114</v>
      </c>
      <c r="H17" s="38" t="s">
        <v>115</v>
      </c>
      <c r="I17" s="38" t="s">
        <v>116</v>
      </c>
      <c r="J17" s="29"/>
      <c r="K17" s="29"/>
      <c r="L17" s="29"/>
      <c r="M17" s="29"/>
      <c r="N17" s="29"/>
      <c r="O17" s="29"/>
      <c r="P17" s="30"/>
    </row>
    <row r="18" spans="2:16" x14ac:dyDescent="0.2">
      <c r="B18" s="28"/>
      <c r="C18" s="29"/>
      <c r="D18" s="29"/>
      <c r="E18" s="24" t="s">
        <v>113</v>
      </c>
      <c r="F18" s="29"/>
      <c r="G18" s="37">
        <v>41736</v>
      </c>
      <c r="H18" s="37">
        <v>41750</v>
      </c>
      <c r="I18" s="29">
        <f>H18-G18</f>
        <v>14</v>
      </c>
      <c r="J18" s="29"/>
      <c r="K18" s="29"/>
      <c r="L18" s="29"/>
      <c r="M18" s="29"/>
      <c r="N18" s="29"/>
      <c r="O18" s="29"/>
      <c r="P18" s="30"/>
    </row>
    <row r="19" spans="2:16" x14ac:dyDescent="0.2">
      <c r="B19" s="28"/>
      <c r="C19" s="29"/>
      <c r="D19" s="29"/>
      <c r="E19" s="29" t="s">
        <v>117</v>
      </c>
      <c r="F19" s="29"/>
      <c r="G19" s="39">
        <v>41751</v>
      </c>
      <c r="H19" s="37">
        <v>41768</v>
      </c>
      <c r="I19" s="29">
        <f>H19-G19</f>
        <v>17</v>
      </c>
      <c r="J19" s="29"/>
      <c r="K19" s="29"/>
      <c r="L19" s="29"/>
      <c r="M19" s="29"/>
      <c r="N19" s="29"/>
      <c r="O19" s="29"/>
      <c r="P19" s="30"/>
    </row>
    <row r="20" spans="2:16" x14ac:dyDescent="0.2"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30"/>
    </row>
    <row r="21" spans="2:16" x14ac:dyDescent="0.2">
      <c r="B21" s="28"/>
      <c r="C21" s="29"/>
      <c r="D21" s="29"/>
      <c r="E21" s="29"/>
      <c r="F21" s="24"/>
      <c r="G21" s="39"/>
      <c r="H21" s="24"/>
      <c r="I21" s="24"/>
      <c r="J21" s="24"/>
      <c r="K21" s="24"/>
      <c r="L21" s="24"/>
      <c r="M21" s="29"/>
      <c r="N21" s="29"/>
      <c r="O21" s="29"/>
      <c r="P21" s="30"/>
    </row>
    <row r="22" spans="2:16" x14ac:dyDescent="0.2">
      <c r="B22" s="28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30"/>
    </row>
    <row r="23" spans="2:16" x14ac:dyDescent="0.2">
      <c r="B23" s="28"/>
      <c r="C23" s="29"/>
      <c r="D23" s="29"/>
      <c r="E23" s="29"/>
      <c r="F23" s="29"/>
      <c r="G23" s="37"/>
      <c r="H23" s="29"/>
      <c r="I23" s="29"/>
      <c r="J23" s="29"/>
      <c r="K23" s="29"/>
      <c r="L23" s="29"/>
      <c r="M23" s="29"/>
      <c r="N23" s="29"/>
      <c r="O23" s="29"/>
      <c r="P23" s="30"/>
    </row>
    <row r="24" spans="2:16" x14ac:dyDescent="0.2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/>
    </row>
    <row r="25" spans="2:16" x14ac:dyDescent="0.2">
      <c r="B25" s="28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</row>
    <row r="26" spans="2:16" x14ac:dyDescent="0.2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</row>
    <row r="27" spans="2:16" x14ac:dyDescent="0.2">
      <c r="B27" s="28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30"/>
    </row>
    <row r="28" spans="2:16" x14ac:dyDescent="0.2"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</row>
    <row r="29" spans="2:16" x14ac:dyDescent="0.2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</row>
    <row r="30" spans="2:16" x14ac:dyDescent="0.2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/>
    </row>
    <row r="31" spans="2:16" x14ac:dyDescent="0.2"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30"/>
    </row>
    <row r="32" spans="2:16" x14ac:dyDescent="0.2"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</row>
    <row r="33" spans="2:16" x14ac:dyDescent="0.2"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</row>
    <row r="34" spans="2:16" x14ac:dyDescent="0.2"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</row>
    <row r="35" spans="2:16" x14ac:dyDescent="0.2"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</row>
    <row r="36" spans="2:16" x14ac:dyDescent="0.2">
      <c r="B36" s="28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</row>
    <row r="37" spans="2:16" x14ac:dyDescent="0.2">
      <c r="B37" s="28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</row>
    <row r="38" spans="2:16" x14ac:dyDescent="0.2">
      <c r="B38" s="28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30"/>
    </row>
    <row r="39" spans="2:16" x14ac:dyDescent="0.2">
      <c r="B39" s="28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30"/>
    </row>
    <row r="40" spans="2:16" x14ac:dyDescent="0.2"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</row>
    <row r="41" spans="2:16" x14ac:dyDescent="0.2">
      <c r="B41" s="28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</row>
    <row r="42" spans="2:16" x14ac:dyDescent="0.2"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</row>
    <row r="43" spans="2:16" x14ac:dyDescent="0.2">
      <c r="B43" s="2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</row>
    <row r="44" spans="2:16" x14ac:dyDescent="0.2">
      <c r="B44" s="28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</row>
    <row r="45" spans="2:16" x14ac:dyDescent="0.2">
      <c r="B45" s="28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</row>
    <row r="46" spans="2:16" ht="15" thickBot="1" x14ac:dyDescent="0.25"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03"/>
  <sheetViews>
    <sheetView workbookViewId="0"/>
  </sheetViews>
  <sheetFormatPr baseColWidth="10" defaultRowHeight="14.25" x14ac:dyDescent="0.2"/>
  <cols>
    <col min="1" max="1" width="11.5" bestFit="1" customWidth="1"/>
    <col min="2" max="2" width="7.625" bestFit="1" customWidth="1"/>
    <col min="3" max="3" width="21.625" style="2" customWidth="1"/>
    <col min="4" max="4" width="19.625" bestFit="1" customWidth="1"/>
    <col min="5" max="5" width="11.875" bestFit="1" customWidth="1"/>
    <col min="6" max="6" width="24.25" style="2" customWidth="1"/>
    <col min="7" max="7" width="11.875" style="2" bestFit="1" customWidth="1"/>
    <col min="8" max="8" width="17.125" style="2" customWidth="1"/>
    <col min="9" max="10" width="17.5" style="2" bestFit="1" customWidth="1"/>
    <col min="11" max="11" width="13.75" customWidth="1"/>
    <col min="12" max="12" width="18.75" customWidth="1"/>
    <col min="13" max="13" width="18" bestFit="1" customWidth="1"/>
    <col min="14" max="14" width="17" customWidth="1"/>
    <col min="15" max="15" width="18.75" customWidth="1"/>
  </cols>
  <sheetData>
    <row r="1" spans="1:15" ht="33.75" customHeight="1" x14ac:dyDescent="0.2">
      <c r="A1" s="4" t="s">
        <v>91</v>
      </c>
      <c r="B1" s="4" t="s">
        <v>90</v>
      </c>
      <c r="C1" s="4" t="s">
        <v>94</v>
      </c>
      <c r="D1" s="4" t="s">
        <v>92</v>
      </c>
      <c r="E1" s="4" t="s">
        <v>93</v>
      </c>
      <c r="F1" s="10" t="s">
        <v>95</v>
      </c>
      <c r="G1" s="10" t="s">
        <v>96</v>
      </c>
      <c r="H1" s="10" t="s">
        <v>97</v>
      </c>
      <c r="I1" s="10" t="s">
        <v>98</v>
      </c>
      <c r="J1" s="10" t="s">
        <v>99</v>
      </c>
      <c r="K1" s="10" t="s">
        <v>100</v>
      </c>
      <c r="L1" s="10" t="s">
        <v>101</v>
      </c>
      <c r="M1" s="10" t="s">
        <v>104</v>
      </c>
      <c r="N1" s="10" t="s">
        <v>102</v>
      </c>
      <c r="O1" s="10" t="s">
        <v>103</v>
      </c>
    </row>
    <row r="2" spans="1:15" x14ac:dyDescent="0.2">
      <c r="A2">
        <v>4</v>
      </c>
      <c r="B2" s="3">
        <v>40488</v>
      </c>
      <c r="C2" s="12">
        <v>42835.506469907406</v>
      </c>
      <c r="D2" t="s">
        <v>13</v>
      </c>
      <c r="E2" s="7" t="s">
        <v>53</v>
      </c>
      <c r="F2" s="2">
        <f>IF(E2=E1,F1+1,1)</f>
        <v>1</v>
      </c>
      <c r="G2" s="2" t="str">
        <f>IFERROR(INDEX($E$2:$E$703, MATCH(0, INDEX(COUNTIF($G$1:G1, $E$2:$E$703), 0, 0), 0)), NA())</f>
        <v>17033520235</v>
      </c>
      <c r="H2" s="2">
        <f t="shared" ref="H2:H23" ca="1" si="0">OFFSET($F$1,MATCH(G2,$E$2:$E$703,0)+COUNTIF($E$2:$E$703,G2)-1,0,1,1)</f>
        <v>25</v>
      </c>
      <c r="I2" s="12">
        <f t="shared" ref="I2:I23" ca="1" si="1">OFFSET($C$1,MATCH(G2,$E$2:$E$703,0),0,1,1)</f>
        <v>42835.506469907406</v>
      </c>
      <c r="J2" s="12">
        <f t="shared" ref="J2:J23" ca="1" si="2">OFFSET($C$1,MATCH(G2,$E$2:$E$703,0)+COUNTIF($E$2:$E$703,G2)-1,0,1,1)</f>
        <v>42835.71497685185</v>
      </c>
      <c r="K2" s="6">
        <f ca="1">(J2-I2)*24</f>
        <v>5.0041666666511446</v>
      </c>
      <c r="L2" s="14"/>
      <c r="M2">
        <f>COUNTA(G2:G23)</f>
        <v>22</v>
      </c>
      <c r="N2">
        <f ca="1">COUNTIF(K2:K23,"&gt;0,5")</f>
        <v>18</v>
      </c>
      <c r="O2" s="14">
        <f ca="1">AVERAGE(K2,L3:L4,K5:K9,L10,K11:K12,K14,L15,K16,K18,K20,K21,L23)</f>
        <v>15.41728395059666</v>
      </c>
    </row>
    <row r="3" spans="1:15" x14ac:dyDescent="0.2">
      <c r="A3">
        <v>4</v>
      </c>
      <c r="B3" s="3">
        <v>40488</v>
      </c>
      <c r="C3" s="12">
        <v>42835.517476851855</v>
      </c>
      <c r="D3" t="s">
        <v>0</v>
      </c>
      <c r="E3" s="7" t="s">
        <v>53</v>
      </c>
      <c r="F3" s="2">
        <f t="shared" ref="F3:F65" si="3">IF(E3=E2,F2+1,1)</f>
        <v>2</v>
      </c>
      <c r="G3" s="2" t="str">
        <f>IFERROR(INDEX($E$2:$E$703, MATCH(0, INDEX(COUNTIF($G$1:G2, $E$2:$E$703), 0, 0), 0)), NA())</f>
        <v>17033520300</v>
      </c>
      <c r="H3" s="2">
        <f t="shared" ca="1" si="0"/>
        <v>16</v>
      </c>
      <c r="I3" s="12">
        <f t="shared" ca="1" si="1"/>
        <v>42835.509814814817</v>
      </c>
      <c r="J3" s="12">
        <f t="shared" ca="1" si="2"/>
        <v>42843.103842592594</v>
      </c>
      <c r="K3" s="22">
        <f t="shared" ref="K3:K23" ca="1" si="4">(J3-I3)*24</f>
        <v>182.25666666665347</v>
      </c>
      <c r="L3" s="14">
        <f ca="1">((OFFSET($C$1,MATCH(G3,$E$2:$E$703,0)+COUNTIF($E$2:$E$703,G3)-2,0,1,1))-I3)*24</f>
        <v>2.6294444444356486</v>
      </c>
      <c r="M3" s="14"/>
    </row>
    <row r="4" spans="1:15" x14ac:dyDescent="0.2">
      <c r="A4">
        <v>4</v>
      </c>
      <c r="B4" s="3">
        <v>40488</v>
      </c>
      <c r="C4" s="12">
        <v>42835.517604166664</v>
      </c>
      <c r="D4" t="s">
        <v>31</v>
      </c>
      <c r="E4" s="7" t="s">
        <v>53</v>
      </c>
      <c r="F4" s="2">
        <f t="shared" si="3"/>
        <v>3</v>
      </c>
      <c r="G4" s="2" t="str">
        <f>IFERROR(INDEX($E$2:$E$703, MATCH(0, INDEX(COUNTIF($G$1:G3, $E$2:$E$703), 0, 0), 0)), NA())</f>
        <v>17033520301</v>
      </c>
      <c r="H4" s="2">
        <f t="shared" ca="1" si="0"/>
        <v>13</v>
      </c>
      <c r="I4" s="12">
        <f t="shared" ca="1" si="1"/>
        <v>42835.513796296298</v>
      </c>
      <c r="J4" s="12">
        <f t="shared" ca="1" si="2"/>
        <v>42837.645150462966</v>
      </c>
      <c r="K4" s="22">
        <f t="shared" ca="1" si="4"/>
        <v>51.152500000025611</v>
      </c>
      <c r="L4" s="14">
        <f ca="1">((OFFSET($C$1,MATCH(G4,$E$2:$E$703,0)+COUNTIF($E$2:$E$703,G4)-2,0,1,1))-I4)*24</f>
        <v>2.9297222222085111</v>
      </c>
      <c r="M4" s="14"/>
    </row>
    <row r="5" spans="1:15" x14ac:dyDescent="0.2">
      <c r="A5">
        <v>4</v>
      </c>
      <c r="B5" s="3">
        <v>40488</v>
      </c>
      <c r="C5" s="12">
        <v>42835.51761574074</v>
      </c>
      <c r="D5" t="s">
        <v>0</v>
      </c>
      <c r="E5" s="7" t="s">
        <v>53</v>
      </c>
      <c r="F5" s="2">
        <f t="shared" si="3"/>
        <v>4</v>
      </c>
      <c r="G5" s="2" t="str">
        <f>IFERROR(INDEX($E$2:$E$703, MATCH(0, INDEX(COUNTIF($G$1:G4, $E$2:$E$703), 0, 0), 0)), NA())</f>
        <v>17033510273</v>
      </c>
      <c r="H5" s="2">
        <f t="shared" ca="1" si="0"/>
        <v>38</v>
      </c>
      <c r="I5" s="12">
        <f t="shared" ca="1" si="1"/>
        <v>42835.52684027778</v>
      </c>
      <c r="J5" s="12">
        <f t="shared" ca="1" si="2"/>
        <v>42836.215381944443</v>
      </c>
      <c r="K5" s="6">
        <f t="shared" ca="1" si="4"/>
        <v>16.524999999906868</v>
      </c>
      <c r="L5" s="14"/>
      <c r="M5" s="14"/>
    </row>
    <row r="6" spans="1:15" x14ac:dyDescent="0.2">
      <c r="A6">
        <v>4</v>
      </c>
      <c r="B6" s="3">
        <v>40488</v>
      </c>
      <c r="C6" s="12">
        <v>42835.517812500002</v>
      </c>
      <c r="D6" t="s">
        <v>4</v>
      </c>
      <c r="E6" s="7" t="s">
        <v>53</v>
      </c>
      <c r="F6" s="2">
        <f t="shared" si="3"/>
        <v>5</v>
      </c>
      <c r="G6" s="2" t="str">
        <f>IFERROR(INDEX($E$2:$E$703, MATCH(0, INDEX(COUNTIF($G$1:G5, $E$2:$E$703), 0, 0), 0)), NA())</f>
        <v>17033530409</v>
      </c>
      <c r="H6" s="2">
        <f t="shared" ca="1" si="0"/>
        <v>30</v>
      </c>
      <c r="I6" s="12">
        <f t="shared" ca="1" si="1"/>
        <v>42835.531967592593</v>
      </c>
      <c r="J6" s="12">
        <f t="shared" ca="1" si="2"/>
        <v>42835.940821759257</v>
      </c>
      <c r="K6" s="6">
        <f t="shared" ca="1" si="4"/>
        <v>9.8124999999417923</v>
      </c>
      <c r="L6" s="14"/>
      <c r="M6" s="14"/>
    </row>
    <row r="7" spans="1:15" x14ac:dyDescent="0.2">
      <c r="A7">
        <v>4</v>
      </c>
      <c r="B7" s="3">
        <v>40488</v>
      </c>
      <c r="C7" s="12">
        <v>42835.517835648148</v>
      </c>
      <c r="D7" t="s">
        <v>6</v>
      </c>
      <c r="E7" s="7" t="s">
        <v>53</v>
      </c>
      <c r="F7" s="2">
        <f t="shared" si="3"/>
        <v>6</v>
      </c>
      <c r="G7" s="2" t="str">
        <f>IFERROR(INDEX($E$2:$E$703, MATCH(0, INDEX(COUNTIF($G$1:G6, $E$2:$E$703), 0, 0), 0)), NA())</f>
        <v>17033500199</v>
      </c>
      <c r="H7" s="2">
        <f t="shared" ca="1" si="0"/>
        <v>20</v>
      </c>
      <c r="I7" s="12">
        <f t="shared" ca="1" si="1"/>
        <v>42835.54347222222</v>
      </c>
      <c r="J7" s="12">
        <f t="shared" ca="1" si="2"/>
        <v>42835.761134259257</v>
      </c>
      <c r="K7" s="6">
        <f t="shared" ca="1" si="4"/>
        <v>5.2238888888969086</v>
      </c>
      <c r="L7" s="14"/>
      <c r="M7" s="14"/>
    </row>
    <row r="8" spans="1:15" x14ac:dyDescent="0.2">
      <c r="A8">
        <v>4</v>
      </c>
      <c r="B8" s="3">
        <v>40488</v>
      </c>
      <c r="C8" s="12">
        <v>42835.517847222225</v>
      </c>
      <c r="D8" t="s">
        <v>0</v>
      </c>
      <c r="E8" s="7" t="s">
        <v>53</v>
      </c>
      <c r="F8" s="2">
        <f t="shared" si="3"/>
        <v>7</v>
      </c>
      <c r="G8" s="2" t="str">
        <f>IFERROR(INDEX($E$2:$E$703, MATCH(0, INDEX(COUNTIF($G$1:G7, $E$2:$E$703), 0, 0), 0)), NA())</f>
        <v>17033500562</v>
      </c>
      <c r="H8" s="2">
        <f t="shared" ca="1" si="0"/>
        <v>5</v>
      </c>
      <c r="I8" s="12">
        <f t="shared" ca="1" si="1"/>
        <v>42835.604629629626</v>
      </c>
      <c r="J8" s="12">
        <f t="shared" ca="1" si="2"/>
        <v>42835.671006944445</v>
      </c>
      <c r="K8" s="6">
        <f t="shared" ca="1" si="4"/>
        <v>1.5930555556551553</v>
      </c>
      <c r="L8" s="14"/>
      <c r="M8" s="14"/>
    </row>
    <row r="9" spans="1:15" x14ac:dyDescent="0.2">
      <c r="A9">
        <v>4</v>
      </c>
      <c r="B9" s="3">
        <v>40488</v>
      </c>
      <c r="C9" s="12">
        <v>42835.518287037034</v>
      </c>
      <c r="D9" t="s">
        <v>15</v>
      </c>
      <c r="E9" s="7" t="s">
        <v>53</v>
      </c>
      <c r="F9" s="2">
        <f t="shared" si="3"/>
        <v>8</v>
      </c>
      <c r="G9" s="2" t="str">
        <f>IFERROR(INDEX($E$2:$E$703, MATCH(0, INDEX(COUNTIF($G$1:G8, $E$2:$E$703), 0, 0), 0)), NA())</f>
        <v>17033510190</v>
      </c>
      <c r="H9" s="2">
        <f t="shared" ca="1" si="0"/>
        <v>35</v>
      </c>
      <c r="I9" s="12">
        <f t="shared" ca="1" si="1"/>
        <v>42835.7578587963</v>
      </c>
      <c r="J9" s="12">
        <f t="shared" ca="1" si="2"/>
        <v>42836.695648148147</v>
      </c>
      <c r="K9" s="6">
        <f t="shared" ca="1" si="4"/>
        <v>22.506944444321562</v>
      </c>
      <c r="L9" s="14"/>
      <c r="M9" s="14"/>
    </row>
    <row r="10" spans="1:15" x14ac:dyDescent="0.2">
      <c r="A10">
        <v>4</v>
      </c>
      <c r="B10" s="3">
        <v>40488</v>
      </c>
      <c r="C10" s="12">
        <v>42835.51829861111</v>
      </c>
      <c r="D10" t="s">
        <v>4</v>
      </c>
      <c r="E10" s="7" t="s">
        <v>53</v>
      </c>
      <c r="F10" s="2">
        <f t="shared" si="3"/>
        <v>9</v>
      </c>
      <c r="G10" s="2" t="str">
        <f>IFERROR(INDEX($E$2:$E$703, MATCH(0, INDEX(COUNTIF($G$1:G9, $E$2:$E$703), 0, 0), 0)), NA())</f>
        <v>17033590099</v>
      </c>
      <c r="H10" s="2">
        <f t="shared" ca="1" si="0"/>
        <v>93</v>
      </c>
      <c r="I10" s="12">
        <f t="shared" ca="1" si="1"/>
        <v>42835.788946759261</v>
      </c>
      <c r="J10" s="12">
        <f t="shared" ca="1" si="2"/>
        <v>42844.502268518518</v>
      </c>
      <c r="K10" s="22">
        <f t="shared" ca="1" si="4"/>
        <v>209.11972222215263</v>
      </c>
      <c r="L10" s="14">
        <f ca="1">((OFFSET($C$1,MATCH(G10,$E$2:$E$703,0)+COUNTIF($E$2:$E$703,G10)-2,0,1,1))-I10)*24</f>
        <v>33.660833333269693</v>
      </c>
      <c r="M10" s="14"/>
    </row>
    <row r="11" spans="1:15" x14ac:dyDescent="0.2">
      <c r="A11">
        <v>4</v>
      </c>
      <c r="B11" s="3">
        <v>40488</v>
      </c>
      <c r="C11" s="12">
        <v>42835.518310185187</v>
      </c>
      <c r="D11" t="s">
        <v>0</v>
      </c>
      <c r="E11" s="7" t="s">
        <v>53</v>
      </c>
      <c r="F11" s="2">
        <f t="shared" si="3"/>
        <v>10</v>
      </c>
      <c r="G11" s="2" t="str">
        <f>IFERROR(INDEX($E$2:$E$703, MATCH(0, INDEX(COUNTIF($G$1:G10, $E$2:$E$703), 0, 0), 0)), NA())</f>
        <v>17033530248</v>
      </c>
      <c r="H11" s="2">
        <f t="shared" ca="1" si="0"/>
        <v>35</v>
      </c>
      <c r="I11" s="12">
        <f t="shared" ca="1" si="1"/>
        <v>42835.847905092596</v>
      </c>
      <c r="J11" s="12">
        <f t="shared" ca="1" si="2"/>
        <v>42836.210844907408</v>
      </c>
      <c r="K11" s="6">
        <f t="shared" ca="1" si="4"/>
        <v>8.7105555554735474</v>
      </c>
      <c r="L11" s="14"/>
      <c r="M11" s="14"/>
    </row>
    <row r="12" spans="1:15" x14ac:dyDescent="0.2">
      <c r="A12">
        <v>8</v>
      </c>
      <c r="B12" s="3">
        <v>31159</v>
      </c>
      <c r="C12" s="12">
        <v>42835.558067129627</v>
      </c>
      <c r="D12" t="s">
        <v>35</v>
      </c>
      <c r="E12" s="7" t="s">
        <v>53</v>
      </c>
      <c r="F12" s="2">
        <f t="shared" si="3"/>
        <v>11</v>
      </c>
      <c r="G12" s="2" t="str">
        <f>IFERROR(INDEX($E$2:$E$703, MATCH(0, INDEX(COUNTIF($G$1:G11, $E$2:$E$703), 0, 0), 0)), NA())</f>
        <v>17033500344</v>
      </c>
      <c r="H12" s="2">
        <f t="shared" ca="1" si="0"/>
        <v>24</v>
      </c>
      <c r="I12" s="12">
        <f t="shared" ca="1" si="1"/>
        <v>42837.192627314813</v>
      </c>
      <c r="J12" s="12">
        <f t="shared" ca="1" si="2"/>
        <v>42837.790185185186</v>
      </c>
      <c r="K12" s="6">
        <f t="shared" ca="1" si="4"/>
        <v>14.341388888948131</v>
      </c>
      <c r="L12" s="14"/>
      <c r="M12" s="14"/>
    </row>
    <row r="13" spans="1:15" x14ac:dyDescent="0.2">
      <c r="A13">
        <v>4</v>
      </c>
      <c r="B13" s="3">
        <v>40488</v>
      </c>
      <c r="C13" s="12">
        <v>42835.562303240738</v>
      </c>
      <c r="D13" t="s">
        <v>18</v>
      </c>
      <c r="E13" s="7" t="s">
        <v>53</v>
      </c>
      <c r="F13" s="2">
        <f t="shared" si="3"/>
        <v>12</v>
      </c>
      <c r="G13" s="2" t="str">
        <f>IFERROR(INDEX($E$2:$E$703, MATCH(0, INDEX(COUNTIF($G$1:G12, $E$2:$E$703), 0, 0), 0)), NA())</f>
        <v>17033500443</v>
      </c>
      <c r="H13" s="2">
        <f t="shared" ca="1" si="0"/>
        <v>1</v>
      </c>
      <c r="I13" s="12">
        <f t="shared" ca="1" si="1"/>
        <v>42837.627175925925</v>
      </c>
      <c r="J13" s="12">
        <f t="shared" ca="1" si="2"/>
        <v>42837.627175925925</v>
      </c>
      <c r="K13" s="20">
        <f t="shared" ca="1" si="4"/>
        <v>0</v>
      </c>
      <c r="L13" s="14"/>
      <c r="M13" s="14"/>
    </row>
    <row r="14" spans="1:15" x14ac:dyDescent="0.2">
      <c r="A14">
        <v>4</v>
      </c>
      <c r="B14" s="3">
        <v>40488</v>
      </c>
      <c r="C14" s="12">
        <v>42835.562407407408</v>
      </c>
      <c r="D14" t="s">
        <v>15</v>
      </c>
      <c r="E14" s="7" t="s">
        <v>53</v>
      </c>
      <c r="F14" s="2">
        <f t="shared" si="3"/>
        <v>13</v>
      </c>
      <c r="G14" s="2" t="str">
        <f>IFERROR(INDEX($E$2:$E$703, MATCH(0, INDEX(COUNTIF($G$1:G13, $E$2:$E$703), 0, 0), 0)), NA())</f>
        <v>17033500081</v>
      </c>
      <c r="H14" s="2">
        <f t="shared" ca="1" si="0"/>
        <v>65</v>
      </c>
      <c r="I14" s="12">
        <f t="shared" ca="1" si="1"/>
        <v>42837.627615740741</v>
      </c>
      <c r="J14" s="12">
        <f t="shared" ca="1" si="2"/>
        <v>42838.201817129629</v>
      </c>
      <c r="K14" s="6">
        <f t="shared" ca="1" si="4"/>
        <v>13.780833333323244</v>
      </c>
      <c r="L14" s="14"/>
      <c r="M14" s="14"/>
    </row>
    <row r="15" spans="1:15" x14ac:dyDescent="0.2">
      <c r="A15">
        <v>4</v>
      </c>
      <c r="B15" s="3">
        <v>40488</v>
      </c>
      <c r="C15" s="12">
        <v>42835.562418981484</v>
      </c>
      <c r="D15" t="s">
        <v>15</v>
      </c>
      <c r="E15" s="7" t="s">
        <v>53</v>
      </c>
      <c r="F15" s="2">
        <f t="shared" si="3"/>
        <v>14</v>
      </c>
      <c r="G15" s="2" t="str">
        <f>IFERROR(INDEX($E$2:$E$703, MATCH(0, INDEX(COUNTIF($G$1:G14, $E$2:$E$703), 0, 0), 0)), NA())</f>
        <v>17033510274</v>
      </c>
      <c r="H15" s="2">
        <f t="shared" ca="1" si="0"/>
        <v>90</v>
      </c>
      <c r="I15" s="12">
        <f t="shared" ca="1" si="1"/>
        <v>42837.86</v>
      </c>
      <c r="J15" s="12">
        <f t="shared" ca="1" si="2"/>
        <v>42843.250104166669</v>
      </c>
      <c r="K15" s="22">
        <f t="shared" ca="1" si="4"/>
        <v>129.36250000004657</v>
      </c>
      <c r="L15" s="14">
        <f ca="1">((OFFSET($C$1,MATCH(G15,$E$2:$E$703,0)+COUNTIF($E$2:$E$703,G15)-4,0,1,1))-I15)*24</f>
        <v>25.182777777838055</v>
      </c>
      <c r="M15" s="14"/>
    </row>
    <row r="16" spans="1:15" x14ac:dyDescent="0.2">
      <c r="A16">
        <v>8</v>
      </c>
      <c r="B16" s="3">
        <v>31159</v>
      </c>
      <c r="C16" s="12">
        <v>42835.565682870372</v>
      </c>
      <c r="D16" t="s">
        <v>10</v>
      </c>
      <c r="E16" s="7" t="s">
        <v>53</v>
      </c>
      <c r="F16" s="2">
        <f t="shared" si="3"/>
        <v>15</v>
      </c>
      <c r="G16" s="2" t="str">
        <f>IFERROR(INDEX($E$2:$E$703, MATCH(0, INDEX(COUNTIF($G$1:G15, $E$2:$E$703), 0, 0), 0)), NA())</f>
        <v>17033530251</v>
      </c>
      <c r="H16" s="2">
        <f t="shared" ca="1" si="0"/>
        <v>43</v>
      </c>
      <c r="I16" s="12">
        <f t="shared" ca="1" si="1"/>
        <v>42838.38652777778</v>
      </c>
      <c r="J16" s="12">
        <f t="shared" ca="1" si="2"/>
        <v>42839.108472222222</v>
      </c>
      <c r="K16" s="6">
        <f t="shared" ca="1" si="4"/>
        <v>17.32666666660225</v>
      </c>
      <c r="L16" s="14"/>
      <c r="M16" s="14"/>
    </row>
    <row r="17" spans="1:13" x14ac:dyDescent="0.2">
      <c r="A17">
        <v>8</v>
      </c>
      <c r="B17" s="3">
        <v>31159</v>
      </c>
      <c r="C17" s="12">
        <v>42835.580937500003</v>
      </c>
      <c r="D17" t="s">
        <v>0</v>
      </c>
      <c r="E17" s="7" t="s">
        <v>53</v>
      </c>
      <c r="F17" s="2">
        <f t="shared" si="3"/>
        <v>16</v>
      </c>
      <c r="G17" s="2" t="str">
        <f>IFERROR(INDEX($E$2:$E$703, MATCH(0, INDEX(COUNTIF($G$1:G16, $E$2:$E$703), 0, 0), 0)), NA())</f>
        <v>17033510588</v>
      </c>
      <c r="H17" s="2">
        <f t="shared" ca="1" si="0"/>
        <v>1</v>
      </c>
      <c r="I17" s="12">
        <f t="shared" ca="1" si="1"/>
        <v>42839.634131944447</v>
      </c>
      <c r="J17" s="12">
        <f t="shared" ca="1" si="2"/>
        <v>42839.634131944447</v>
      </c>
      <c r="K17" s="20">
        <f t="shared" ca="1" si="4"/>
        <v>0</v>
      </c>
      <c r="L17" s="14"/>
      <c r="M17" s="14"/>
    </row>
    <row r="18" spans="1:13" x14ac:dyDescent="0.2">
      <c r="A18">
        <v>8</v>
      </c>
      <c r="B18" s="3">
        <v>31159</v>
      </c>
      <c r="C18" s="12">
        <v>42835.580983796295</v>
      </c>
      <c r="D18" t="s">
        <v>16</v>
      </c>
      <c r="E18" s="7" t="s">
        <v>53</v>
      </c>
      <c r="F18" s="2">
        <f t="shared" si="3"/>
        <v>17</v>
      </c>
      <c r="G18" s="2" t="str">
        <f>IFERROR(INDEX($E$2:$E$703, MATCH(0, INDEX(COUNTIF($G$1:G17, $E$2:$E$703), 0, 0), 0)), NA())</f>
        <v>17033500259</v>
      </c>
      <c r="H18" s="2">
        <f t="shared" ca="1" si="0"/>
        <v>50</v>
      </c>
      <c r="I18" s="12">
        <f t="shared" ca="1" si="1"/>
        <v>42839.692870370367</v>
      </c>
      <c r="J18" s="12">
        <f t="shared" ca="1" si="2"/>
        <v>42840.18509259259</v>
      </c>
      <c r="K18" s="6">
        <f t="shared" ca="1" si="4"/>
        <v>11.813333333353512</v>
      </c>
      <c r="L18" s="14"/>
      <c r="M18" s="14"/>
    </row>
    <row r="19" spans="1:13" x14ac:dyDescent="0.2">
      <c r="A19">
        <v>8</v>
      </c>
      <c r="B19" s="3">
        <v>31159</v>
      </c>
      <c r="C19" s="12">
        <v>42835.587442129632</v>
      </c>
      <c r="D19" t="s">
        <v>19</v>
      </c>
      <c r="E19" s="7" t="s">
        <v>53</v>
      </c>
      <c r="F19" s="2">
        <f t="shared" si="3"/>
        <v>18</v>
      </c>
      <c r="G19" s="2" t="str">
        <f>IFERROR(INDEX($E$2:$E$703, MATCH(0, INDEX(COUNTIF($G$1:G18, $E$2:$E$703), 0, 0), 0)), NA())</f>
        <v>17033580080</v>
      </c>
      <c r="H19" s="2">
        <f t="shared" ca="1" si="0"/>
        <v>2</v>
      </c>
      <c r="I19" s="12">
        <f t="shared" ca="1" si="1"/>
        <v>42839.694664351853</v>
      </c>
      <c r="J19" s="12">
        <f t="shared" ca="1" si="2"/>
        <v>42839.694907407407</v>
      </c>
      <c r="K19" s="20">
        <f t="shared" ca="1" si="4"/>
        <v>5.8333332999609411E-3</v>
      </c>
      <c r="L19" s="14"/>
      <c r="M19" s="14"/>
    </row>
    <row r="20" spans="1:13" x14ac:dyDescent="0.2">
      <c r="A20">
        <v>8</v>
      </c>
      <c r="B20" s="3">
        <v>31159</v>
      </c>
      <c r="C20" s="12">
        <v>42835.637615740743</v>
      </c>
      <c r="D20" t="s">
        <v>36</v>
      </c>
      <c r="E20" s="7" t="s">
        <v>53</v>
      </c>
      <c r="F20" s="2">
        <f t="shared" si="3"/>
        <v>19</v>
      </c>
      <c r="G20" s="2" t="str">
        <f>IFERROR(INDEX($E$2:$E$703, MATCH(0, INDEX(COUNTIF($G$1:G19, $E$2:$E$703), 0, 0), 0)), NA())</f>
        <v>17033520581</v>
      </c>
      <c r="H20" s="2">
        <f t="shared" ca="1" si="0"/>
        <v>11</v>
      </c>
      <c r="I20" s="12">
        <f t="shared" ca="1" si="1"/>
        <v>42839.696504629632</v>
      </c>
      <c r="J20" s="12">
        <f t="shared" ca="1" si="2"/>
        <v>42842.262476851851</v>
      </c>
      <c r="K20" s="6">
        <f t="shared" ca="1" si="4"/>
        <v>61.583333333255723</v>
      </c>
      <c r="L20" s="14"/>
      <c r="M20" s="14"/>
    </row>
    <row r="21" spans="1:13" x14ac:dyDescent="0.2">
      <c r="A21">
        <v>4</v>
      </c>
      <c r="B21" s="3">
        <v>40488</v>
      </c>
      <c r="C21" s="12">
        <v>42835.641493055555</v>
      </c>
      <c r="D21" t="s">
        <v>32</v>
      </c>
      <c r="E21" s="7" t="s">
        <v>53</v>
      </c>
      <c r="F21" s="2">
        <f t="shared" si="3"/>
        <v>20</v>
      </c>
      <c r="G21" s="2" t="str">
        <f>IFERROR(INDEX($E$2:$E$703, MATCH(0, INDEX(COUNTIF($G$1:G20, $E$2:$E$703), 0, 0), 0)), NA())</f>
        <v>17033530089</v>
      </c>
      <c r="H21" s="2">
        <f t="shared" ca="1" si="0"/>
        <v>81</v>
      </c>
      <c r="I21" s="12">
        <f t="shared" ca="1" si="1"/>
        <v>42839.941307870373</v>
      </c>
      <c r="J21" s="12">
        <f t="shared" ca="1" si="2"/>
        <v>42840.937604166669</v>
      </c>
      <c r="K21" s="6">
        <f t="shared" ca="1" si="4"/>
        <v>23.911111111112405</v>
      </c>
      <c r="L21" s="14"/>
      <c r="M21" s="14"/>
    </row>
    <row r="22" spans="1:13" x14ac:dyDescent="0.2">
      <c r="A22">
        <v>4</v>
      </c>
      <c r="B22" s="3">
        <v>40488</v>
      </c>
      <c r="C22" s="12">
        <v>42835.641840277778</v>
      </c>
      <c r="D22" t="s">
        <v>23</v>
      </c>
      <c r="E22" s="7" t="s">
        <v>53</v>
      </c>
      <c r="F22" s="2">
        <f t="shared" si="3"/>
        <v>21</v>
      </c>
      <c r="G22" s="2" t="str">
        <f>IFERROR(INDEX($E$2:$E$703, MATCH(0, INDEX(COUNTIF($G$1:G21, $E$2:$E$703), 0, 0), 0)), NA())</f>
        <v>17033520583</v>
      </c>
      <c r="H22" s="2">
        <f t="shared" ca="1" si="0"/>
        <v>1</v>
      </c>
      <c r="I22" s="12">
        <f t="shared" ca="1" si="1"/>
        <v>42840.048726851855</v>
      </c>
      <c r="J22" s="12">
        <f t="shared" ca="1" si="2"/>
        <v>42840.048726851855</v>
      </c>
      <c r="K22" s="20">
        <f t="shared" ca="1" si="4"/>
        <v>0</v>
      </c>
      <c r="L22" s="14"/>
      <c r="M22" s="14"/>
    </row>
    <row r="23" spans="1:13" x14ac:dyDescent="0.2">
      <c r="A23">
        <v>4</v>
      </c>
      <c r="B23" s="3">
        <v>40488</v>
      </c>
      <c r="C23" s="12">
        <v>42835.641956018517</v>
      </c>
      <c r="D23" t="s">
        <v>36</v>
      </c>
      <c r="E23" s="7" t="s">
        <v>53</v>
      </c>
      <c r="F23" s="2">
        <f t="shared" si="3"/>
        <v>22</v>
      </c>
      <c r="G23" s="2" t="str">
        <f>IFERROR(INDEX($E$2:$E$703, MATCH(0, INDEX(COUNTIF($G$1:G22, $E$2:$E$703), 0, 0), 0)), NA())</f>
        <v>17033510289</v>
      </c>
      <c r="H23" s="2">
        <f t="shared" ca="1" si="0"/>
        <v>23</v>
      </c>
      <c r="I23" s="12">
        <f t="shared" ca="1" si="1"/>
        <v>42840.565266203703</v>
      </c>
      <c r="J23" s="12">
        <f t="shared" ca="1" si="2"/>
        <v>42841.442499999997</v>
      </c>
      <c r="K23" s="22">
        <f t="shared" ca="1" si="4"/>
        <v>21.053611111070495</v>
      </c>
      <c r="L23" s="14">
        <f ca="1">((OFFSET($C$1,MATCH(G23,$E$2:$E$703,0)+COUNTIF($E$2:$E$703,G23)-2,0,1,1))-I23)*24</f>
        <v>0.97555555554572493</v>
      </c>
      <c r="M23" s="14"/>
    </row>
    <row r="24" spans="1:13" x14ac:dyDescent="0.2">
      <c r="A24">
        <v>4</v>
      </c>
      <c r="B24" s="3">
        <v>40488</v>
      </c>
      <c r="C24" s="12">
        <v>42835.714699074073</v>
      </c>
      <c r="D24" t="s">
        <v>35</v>
      </c>
      <c r="E24" s="7" t="s">
        <v>53</v>
      </c>
      <c r="F24" s="2">
        <f t="shared" si="3"/>
        <v>23</v>
      </c>
      <c r="J24" s="12"/>
    </row>
    <row r="25" spans="1:13" x14ac:dyDescent="0.2">
      <c r="A25">
        <v>4</v>
      </c>
      <c r="B25" s="3">
        <v>40488</v>
      </c>
      <c r="C25" s="12">
        <v>42835.714849537035</v>
      </c>
      <c r="D25" t="s">
        <v>31</v>
      </c>
      <c r="E25" s="7" t="s">
        <v>53</v>
      </c>
      <c r="F25" s="2">
        <f t="shared" si="3"/>
        <v>24</v>
      </c>
      <c r="I25" s="6"/>
      <c r="J25" s="12"/>
    </row>
    <row r="26" spans="1:13" ht="15.75" x14ac:dyDescent="0.2">
      <c r="A26">
        <v>4</v>
      </c>
      <c r="B26" s="3">
        <v>40488</v>
      </c>
      <c r="C26" s="12">
        <v>42835.71497685185</v>
      </c>
      <c r="D26" t="s">
        <v>22</v>
      </c>
      <c r="E26" s="7" t="s">
        <v>53</v>
      </c>
      <c r="F26" s="2">
        <f t="shared" si="3"/>
        <v>25</v>
      </c>
      <c r="J26" s="15"/>
    </row>
    <row r="27" spans="1:13" ht="15.75" x14ac:dyDescent="0.25">
      <c r="A27">
        <v>4</v>
      </c>
      <c r="B27" s="3">
        <v>40488</v>
      </c>
      <c r="C27" s="12">
        <v>42835.509814814817</v>
      </c>
      <c r="D27" t="s">
        <v>19</v>
      </c>
      <c r="E27" s="7" t="s">
        <v>54</v>
      </c>
      <c r="F27" s="2">
        <f t="shared" si="3"/>
        <v>1</v>
      </c>
      <c r="J27" s="16"/>
    </row>
    <row r="28" spans="1:13" x14ac:dyDescent="0.2">
      <c r="A28">
        <v>4</v>
      </c>
      <c r="B28" s="3">
        <v>40488</v>
      </c>
      <c r="C28" s="12">
        <v>42835.510069444441</v>
      </c>
      <c r="D28" t="s">
        <v>0</v>
      </c>
      <c r="E28" s="7" t="s">
        <v>54</v>
      </c>
      <c r="F28" s="2">
        <f t="shared" si="3"/>
        <v>2</v>
      </c>
      <c r="J28" s="17"/>
    </row>
    <row r="29" spans="1:13" x14ac:dyDescent="0.2">
      <c r="A29">
        <v>4</v>
      </c>
      <c r="B29" s="3">
        <v>40488</v>
      </c>
      <c r="C29" s="12">
        <v>42835.548379629632</v>
      </c>
      <c r="D29" t="s">
        <v>4</v>
      </c>
      <c r="E29" s="7" t="s">
        <v>54</v>
      </c>
      <c r="F29" s="2">
        <f t="shared" si="3"/>
        <v>3</v>
      </c>
      <c r="J29" s="18"/>
    </row>
    <row r="30" spans="1:13" x14ac:dyDescent="0.2">
      <c r="A30">
        <v>4</v>
      </c>
      <c r="B30" s="3">
        <v>40488</v>
      </c>
      <c r="C30" s="12">
        <v>42835.548506944448</v>
      </c>
      <c r="D30" t="s">
        <v>4</v>
      </c>
      <c r="E30" s="7" t="s">
        <v>54</v>
      </c>
      <c r="F30" s="2">
        <f t="shared" si="3"/>
        <v>4</v>
      </c>
      <c r="J30" s="19"/>
    </row>
    <row r="31" spans="1:13" x14ac:dyDescent="0.2">
      <c r="A31">
        <v>4</v>
      </c>
      <c r="B31" s="3">
        <v>40488</v>
      </c>
      <c r="C31" s="12">
        <v>42835.548518518517</v>
      </c>
      <c r="D31" t="s">
        <v>0</v>
      </c>
      <c r="E31" s="7" t="s">
        <v>54</v>
      </c>
      <c r="F31" s="2">
        <f t="shared" si="3"/>
        <v>5</v>
      </c>
      <c r="J31" s="12"/>
    </row>
    <row r="32" spans="1:13" x14ac:dyDescent="0.2">
      <c r="A32">
        <v>8</v>
      </c>
      <c r="B32" s="3">
        <v>31159</v>
      </c>
      <c r="C32" s="12">
        <v>42835.571342592593</v>
      </c>
      <c r="D32" t="s">
        <v>15</v>
      </c>
      <c r="E32" s="7" t="s">
        <v>54</v>
      </c>
      <c r="F32" s="2">
        <f t="shared" si="3"/>
        <v>6</v>
      </c>
      <c r="J32" s="12"/>
    </row>
    <row r="33" spans="1:10" x14ac:dyDescent="0.2">
      <c r="A33">
        <v>8</v>
      </c>
      <c r="B33" s="3">
        <v>31159</v>
      </c>
      <c r="C33" s="12">
        <v>42835.571921296294</v>
      </c>
      <c r="D33" t="s">
        <v>19</v>
      </c>
      <c r="E33" s="7" t="s">
        <v>54</v>
      </c>
      <c r="F33" s="2">
        <f t="shared" si="3"/>
        <v>7</v>
      </c>
      <c r="J33" s="12"/>
    </row>
    <row r="34" spans="1:10" x14ac:dyDescent="0.2">
      <c r="A34">
        <v>8</v>
      </c>
      <c r="B34" s="3">
        <v>31159</v>
      </c>
      <c r="C34" s="12">
        <v>42835.572094907409</v>
      </c>
      <c r="D34" t="s">
        <v>0</v>
      </c>
      <c r="E34" s="7" t="s">
        <v>54</v>
      </c>
      <c r="F34" s="2">
        <f t="shared" si="3"/>
        <v>8</v>
      </c>
      <c r="J34" s="12"/>
    </row>
    <row r="35" spans="1:10" x14ac:dyDescent="0.2">
      <c r="A35">
        <v>4</v>
      </c>
      <c r="B35" s="3">
        <v>40488</v>
      </c>
      <c r="C35" s="12">
        <v>42835.616736111115</v>
      </c>
      <c r="D35" t="s">
        <v>8</v>
      </c>
      <c r="E35" s="7" t="s">
        <v>54</v>
      </c>
      <c r="F35" s="2">
        <f t="shared" si="3"/>
        <v>9</v>
      </c>
      <c r="J35" s="12"/>
    </row>
    <row r="36" spans="1:10" x14ac:dyDescent="0.2">
      <c r="A36">
        <v>4</v>
      </c>
      <c r="B36" s="3">
        <v>40488</v>
      </c>
      <c r="C36" s="12">
        <v>42835.616851851853</v>
      </c>
      <c r="D36" t="s">
        <v>22</v>
      </c>
      <c r="E36" s="7" t="s">
        <v>54</v>
      </c>
      <c r="F36" s="2">
        <f t="shared" si="3"/>
        <v>10</v>
      </c>
      <c r="J36" s="12"/>
    </row>
    <row r="37" spans="1:10" x14ac:dyDescent="0.2">
      <c r="A37">
        <v>4</v>
      </c>
      <c r="B37" s="3">
        <v>40488</v>
      </c>
      <c r="C37" s="12">
        <v>42835.617013888892</v>
      </c>
      <c r="D37" t="s">
        <v>35</v>
      </c>
      <c r="E37" s="7" t="s">
        <v>54</v>
      </c>
      <c r="F37" s="2">
        <f t="shared" si="3"/>
        <v>11</v>
      </c>
      <c r="J37" s="12"/>
    </row>
    <row r="38" spans="1:10" x14ac:dyDescent="0.2">
      <c r="A38">
        <v>4</v>
      </c>
      <c r="B38" s="3">
        <v>40488</v>
      </c>
      <c r="C38" s="12">
        <v>42835.6172337963</v>
      </c>
      <c r="D38" t="s">
        <v>6</v>
      </c>
      <c r="E38" s="7" t="s">
        <v>54</v>
      </c>
      <c r="F38" s="2">
        <f t="shared" si="3"/>
        <v>12</v>
      </c>
      <c r="J38" s="12"/>
    </row>
    <row r="39" spans="1:10" x14ac:dyDescent="0.2">
      <c r="A39">
        <v>8</v>
      </c>
      <c r="B39" s="3">
        <v>31159</v>
      </c>
      <c r="C39" s="12">
        <v>42835.619155092594</v>
      </c>
      <c r="D39" t="s">
        <v>4</v>
      </c>
      <c r="E39" s="7" t="s">
        <v>54</v>
      </c>
      <c r="F39" s="2">
        <f t="shared" si="3"/>
        <v>13</v>
      </c>
      <c r="J39" s="12"/>
    </row>
    <row r="40" spans="1:10" x14ac:dyDescent="0.2">
      <c r="A40">
        <v>8</v>
      </c>
      <c r="B40" s="3">
        <v>31159</v>
      </c>
      <c r="C40" s="12">
        <v>42835.619363425925</v>
      </c>
      <c r="D40" t="s">
        <v>0</v>
      </c>
      <c r="E40" s="7" t="s">
        <v>54</v>
      </c>
      <c r="F40" s="2">
        <f t="shared" si="3"/>
        <v>14</v>
      </c>
      <c r="J40" s="12"/>
    </row>
    <row r="41" spans="1:10" x14ac:dyDescent="0.2">
      <c r="A41">
        <v>8</v>
      </c>
      <c r="B41" s="3">
        <v>31159</v>
      </c>
      <c r="C41" s="12">
        <v>42835.619375000002</v>
      </c>
      <c r="D41" t="s">
        <v>4</v>
      </c>
      <c r="E41" s="7" t="s">
        <v>54</v>
      </c>
      <c r="F41" s="2">
        <f t="shared" si="3"/>
        <v>15</v>
      </c>
      <c r="J41" s="12"/>
    </row>
    <row r="42" spans="1:10" x14ac:dyDescent="0.2">
      <c r="A42">
        <v>2</v>
      </c>
      <c r="B42" s="9">
        <v>40488</v>
      </c>
      <c r="C42" s="12">
        <v>42843.103842592594</v>
      </c>
      <c r="D42" t="s">
        <v>37</v>
      </c>
      <c r="E42" s="7" t="s">
        <v>54</v>
      </c>
      <c r="F42" s="2">
        <f t="shared" si="3"/>
        <v>16</v>
      </c>
      <c r="J42" s="12"/>
    </row>
    <row r="43" spans="1:10" x14ac:dyDescent="0.2">
      <c r="A43">
        <v>4</v>
      </c>
      <c r="B43" s="3">
        <v>40488</v>
      </c>
      <c r="C43" s="12">
        <v>42835.513796296298</v>
      </c>
      <c r="D43" t="s">
        <v>13</v>
      </c>
      <c r="E43" s="7" t="s">
        <v>55</v>
      </c>
      <c r="F43" s="2">
        <f t="shared" si="3"/>
        <v>1</v>
      </c>
      <c r="J43" s="12"/>
    </row>
    <row r="44" spans="1:10" x14ac:dyDescent="0.2">
      <c r="A44">
        <v>4</v>
      </c>
      <c r="B44" s="3">
        <v>40488</v>
      </c>
      <c r="C44" s="12">
        <v>42835.513819444444</v>
      </c>
      <c r="D44" t="s">
        <v>33</v>
      </c>
      <c r="E44" s="7" t="s">
        <v>55</v>
      </c>
      <c r="F44" s="2">
        <f t="shared" si="3"/>
        <v>2</v>
      </c>
      <c r="J44" s="12"/>
    </row>
    <row r="45" spans="1:10" x14ac:dyDescent="0.2">
      <c r="A45">
        <v>4</v>
      </c>
      <c r="B45" s="3">
        <v>40488</v>
      </c>
      <c r="C45" s="12">
        <v>42835.514062499999</v>
      </c>
      <c r="D45" t="s">
        <v>1</v>
      </c>
      <c r="E45" s="7" t="s">
        <v>55</v>
      </c>
      <c r="F45" s="2">
        <f t="shared" si="3"/>
        <v>3</v>
      </c>
      <c r="J45" s="12"/>
    </row>
    <row r="46" spans="1:10" x14ac:dyDescent="0.2">
      <c r="A46">
        <v>4</v>
      </c>
      <c r="B46" s="3">
        <v>40488</v>
      </c>
      <c r="C46" s="12">
        <v>42835.514074074075</v>
      </c>
      <c r="D46" t="s">
        <v>0</v>
      </c>
      <c r="E46" s="7" t="s">
        <v>55</v>
      </c>
      <c r="F46" s="2">
        <f t="shared" si="3"/>
        <v>4</v>
      </c>
      <c r="J46" s="12"/>
    </row>
    <row r="47" spans="1:10" x14ac:dyDescent="0.2">
      <c r="A47">
        <v>8</v>
      </c>
      <c r="B47" s="3">
        <v>31159</v>
      </c>
      <c r="C47" s="12">
        <v>42835.566851851851</v>
      </c>
      <c r="D47" t="s">
        <v>27</v>
      </c>
      <c r="E47" s="7" t="s">
        <v>55</v>
      </c>
      <c r="F47" s="2">
        <f t="shared" si="3"/>
        <v>5</v>
      </c>
      <c r="J47" s="12"/>
    </row>
    <row r="48" spans="1:10" x14ac:dyDescent="0.2">
      <c r="A48">
        <v>4</v>
      </c>
      <c r="B48" s="3">
        <v>40488</v>
      </c>
      <c r="C48" s="12">
        <v>42835.569733796299</v>
      </c>
      <c r="D48" t="s">
        <v>6</v>
      </c>
      <c r="E48" s="7" t="s">
        <v>55</v>
      </c>
      <c r="F48" s="2">
        <f t="shared" si="3"/>
        <v>6</v>
      </c>
      <c r="J48" s="12"/>
    </row>
    <row r="49" spans="1:10" x14ac:dyDescent="0.2">
      <c r="A49">
        <v>4</v>
      </c>
      <c r="B49" s="3">
        <v>40488</v>
      </c>
      <c r="C49" s="12">
        <v>42835.569756944446</v>
      </c>
      <c r="D49" t="s">
        <v>19</v>
      </c>
      <c r="E49" s="7" t="s">
        <v>55</v>
      </c>
      <c r="F49" s="2">
        <f t="shared" si="3"/>
        <v>7</v>
      </c>
      <c r="J49" s="12"/>
    </row>
    <row r="50" spans="1:10" x14ac:dyDescent="0.2">
      <c r="A50">
        <v>4</v>
      </c>
      <c r="B50" s="3">
        <v>40488</v>
      </c>
      <c r="C50" s="12">
        <v>42835.569884259261</v>
      </c>
      <c r="D50" t="s">
        <v>0</v>
      </c>
      <c r="E50" s="7" t="s">
        <v>55</v>
      </c>
      <c r="F50" s="2">
        <f t="shared" si="3"/>
        <v>8</v>
      </c>
      <c r="J50" s="12"/>
    </row>
    <row r="51" spans="1:10" x14ac:dyDescent="0.2">
      <c r="A51">
        <v>4</v>
      </c>
      <c r="B51" s="3">
        <v>40488</v>
      </c>
      <c r="C51" s="12">
        <v>42835.569884259261</v>
      </c>
      <c r="D51" t="s">
        <v>0</v>
      </c>
      <c r="E51" s="7" t="s">
        <v>55</v>
      </c>
      <c r="F51" s="2">
        <f t="shared" si="3"/>
        <v>9</v>
      </c>
      <c r="J51" s="12"/>
    </row>
    <row r="52" spans="1:10" x14ac:dyDescent="0.2">
      <c r="A52">
        <v>8</v>
      </c>
      <c r="B52" s="3">
        <v>31159</v>
      </c>
      <c r="C52" s="12">
        <v>42835.570081018515</v>
      </c>
      <c r="D52" t="s">
        <v>35</v>
      </c>
      <c r="E52" s="7" t="s">
        <v>55</v>
      </c>
      <c r="F52" s="2">
        <f t="shared" si="3"/>
        <v>10</v>
      </c>
      <c r="J52" s="12"/>
    </row>
    <row r="53" spans="1:10" x14ac:dyDescent="0.2">
      <c r="A53">
        <v>8</v>
      </c>
      <c r="B53" s="3">
        <v>31159</v>
      </c>
      <c r="C53" s="12">
        <v>42835.590138888889</v>
      </c>
      <c r="D53" t="s">
        <v>6</v>
      </c>
      <c r="E53" s="7" t="s">
        <v>55</v>
      </c>
      <c r="F53" s="2">
        <f t="shared" si="3"/>
        <v>11</v>
      </c>
      <c r="J53" s="12"/>
    </row>
    <row r="54" spans="1:10" x14ac:dyDescent="0.2">
      <c r="A54">
        <v>8</v>
      </c>
      <c r="B54" s="3">
        <v>31159</v>
      </c>
      <c r="C54" s="12">
        <v>42835.635868055557</v>
      </c>
      <c r="D54" t="s">
        <v>0</v>
      </c>
      <c r="E54" s="7" t="s">
        <v>55</v>
      </c>
      <c r="F54" s="2">
        <f t="shared" si="3"/>
        <v>12</v>
      </c>
      <c r="J54" s="12"/>
    </row>
    <row r="55" spans="1:10" x14ac:dyDescent="0.2">
      <c r="A55">
        <v>4</v>
      </c>
      <c r="B55" s="3">
        <v>40488</v>
      </c>
      <c r="C55" s="12">
        <v>42837.645150462966</v>
      </c>
      <c r="D55" t="s">
        <v>41</v>
      </c>
      <c r="E55" s="7" t="s">
        <v>55</v>
      </c>
      <c r="F55" s="2">
        <f t="shared" si="3"/>
        <v>13</v>
      </c>
      <c r="J55" s="12"/>
    </row>
    <row r="56" spans="1:10" x14ac:dyDescent="0.2">
      <c r="A56">
        <v>4</v>
      </c>
      <c r="B56" s="3">
        <v>40488</v>
      </c>
      <c r="C56" s="12">
        <v>42835.52684027778</v>
      </c>
      <c r="D56" t="s">
        <v>31</v>
      </c>
      <c r="E56" s="7" t="s">
        <v>56</v>
      </c>
      <c r="F56" s="2">
        <f t="shared" si="3"/>
        <v>1</v>
      </c>
      <c r="J56" s="12"/>
    </row>
    <row r="57" spans="1:10" x14ac:dyDescent="0.2">
      <c r="A57">
        <v>4</v>
      </c>
      <c r="B57" s="3">
        <v>40488</v>
      </c>
      <c r="C57" s="12">
        <v>42835.526979166665</v>
      </c>
      <c r="D57" t="s">
        <v>0</v>
      </c>
      <c r="E57" s="7" t="s">
        <v>56</v>
      </c>
      <c r="F57" s="2">
        <f t="shared" si="3"/>
        <v>2</v>
      </c>
      <c r="J57" s="12"/>
    </row>
    <row r="58" spans="1:10" x14ac:dyDescent="0.2">
      <c r="A58">
        <v>4</v>
      </c>
      <c r="B58" s="3">
        <v>40488</v>
      </c>
      <c r="C58" s="12">
        <v>42835.526990740742</v>
      </c>
      <c r="D58" t="s">
        <v>0</v>
      </c>
      <c r="E58" s="7" t="s">
        <v>56</v>
      </c>
      <c r="F58" s="2">
        <f t="shared" si="3"/>
        <v>3</v>
      </c>
      <c r="J58" s="12"/>
    </row>
    <row r="59" spans="1:10" x14ac:dyDescent="0.2">
      <c r="A59">
        <v>4</v>
      </c>
      <c r="B59" s="3">
        <v>40488</v>
      </c>
      <c r="C59" s="12">
        <v>42835.527141203704</v>
      </c>
      <c r="D59" t="s">
        <v>0</v>
      </c>
      <c r="E59" s="7" t="s">
        <v>56</v>
      </c>
      <c r="F59" s="2">
        <f t="shared" si="3"/>
        <v>4</v>
      </c>
      <c r="J59" s="12"/>
    </row>
    <row r="60" spans="1:10" x14ac:dyDescent="0.2">
      <c r="A60">
        <v>4</v>
      </c>
      <c r="B60" s="3">
        <v>40488</v>
      </c>
      <c r="C60" s="12">
        <v>42835.536770833336</v>
      </c>
      <c r="D60" t="s">
        <v>0</v>
      </c>
      <c r="E60" s="7" t="s">
        <v>56</v>
      </c>
      <c r="F60" s="2">
        <f t="shared" si="3"/>
        <v>5</v>
      </c>
      <c r="J60" s="12"/>
    </row>
    <row r="61" spans="1:10" x14ac:dyDescent="0.2">
      <c r="A61">
        <v>4</v>
      </c>
      <c r="B61" s="3">
        <v>40488</v>
      </c>
      <c r="C61" s="12">
        <v>42835.536770833336</v>
      </c>
      <c r="D61" t="s">
        <v>0</v>
      </c>
      <c r="E61" s="7" t="s">
        <v>56</v>
      </c>
      <c r="F61" s="2">
        <f t="shared" si="3"/>
        <v>6</v>
      </c>
      <c r="J61" s="12"/>
    </row>
    <row r="62" spans="1:10" x14ac:dyDescent="0.2">
      <c r="A62">
        <v>4</v>
      </c>
      <c r="B62" s="3">
        <v>40488</v>
      </c>
      <c r="C62" s="12">
        <v>42835.667997685188</v>
      </c>
      <c r="D62" t="s">
        <v>39</v>
      </c>
      <c r="E62" s="7" t="s">
        <v>56</v>
      </c>
      <c r="F62" s="2">
        <f t="shared" si="3"/>
        <v>7</v>
      </c>
      <c r="J62" s="12"/>
    </row>
    <row r="63" spans="1:10" x14ac:dyDescent="0.2">
      <c r="A63">
        <v>4</v>
      </c>
      <c r="B63" s="3">
        <v>40488</v>
      </c>
      <c r="C63" s="12">
        <v>42835.66815972222</v>
      </c>
      <c r="D63" t="s">
        <v>18</v>
      </c>
      <c r="E63" s="7" t="s">
        <v>56</v>
      </c>
      <c r="F63" s="2">
        <f t="shared" si="3"/>
        <v>8</v>
      </c>
      <c r="J63" s="12"/>
    </row>
    <row r="64" spans="1:10" x14ac:dyDescent="0.2">
      <c r="A64">
        <v>4</v>
      </c>
      <c r="B64" s="3">
        <v>40488</v>
      </c>
      <c r="C64" s="12">
        <v>42835.682083333333</v>
      </c>
      <c r="D64" t="s">
        <v>34</v>
      </c>
      <c r="E64" s="7" t="s">
        <v>56</v>
      </c>
      <c r="F64" s="2">
        <f t="shared" si="3"/>
        <v>9</v>
      </c>
      <c r="J64" s="12"/>
    </row>
    <row r="65" spans="1:10" x14ac:dyDescent="0.2">
      <c r="A65">
        <v>4</v>
      </c>
      <c r="B65" s="3">
        <v>40488</v>
      </c>
      <c r="C65" s="12">
        <v>42835.688900462963</v>
      </c>
      <c r="D65" t="s">
        <v>0</v>
      </c>
      <c r="E65" s="7" t="s">
        <v>56</v>
      </c>
      <c r="F65" s="2">
        <f t="shared" si="3"/>
        <v>10</v>
      </c>
      <c r="J65" s="12"/>
    </row>
    <row r="66" spans="1:10" x14ac:dyDescent="0.2">
      <c r="A66">
        <v>4</v>
      </c>
      <c r="B66" s="3">
        <v>40488</v>
      </c>
      <c r="C66" s="12">
        <v>42835.689340277779</v>
      </c>
      <c r="D66" t="s">
        <v>8</v>
      </c>
      <c r="E66" s="7" t="s">
        <v>56</v>
      </c>
      <c r="F66" s="2">
        <f t="shared" ref="F66:F129" si="5">IF(E66=E65,F65+1,1)</f>
        <v>11</v>
      </c>
      <c r="J66" s="12"/>
    </row>
    <row r="67" spans="1:10" x14ac:dyDescent="0.2">
      <c r="A67">
        <v>4</v>
      </c>
      <c r="B67" s="3">
        <v>40488</v>
      </c>
      <c r="C67" s="12">
        <v>42835.689351851855</v>
      </c>
      <c r="D67" t="s">
        <v>5</v>
      </c>
      <c r="E67" s="7" t="s">
        <v>56</v>
      </c>
      <c r="F67" s="2">
        <f t="shared" si="5"/>
        <v>12</v>
      </c>
      <c r="J67" s="12"/>
    </row>
    <row r="68" spans="1:10" x14ac:dyDescent="0.2">
      <c r="A68">
        <v>4</v>
      </c>
      <c r="B68" s="3">
        <v>40488</v>
      </c>
      <c r="C68" s="12">
        <v>42835.690798611111</v>
      </c>
      <c r="D68" t="s">
        <v>24</v>
      </c>
      <c r="E68" s="7" t="s">
        <v>56</v>
      </c>
      <c r="F68" s="2">
        <f t="shared" si="5"/>
        <v>13</v>
      </c>
      <c r="J68" s="12"/>
    </row>
    <row r="69" spans="1:10" x14ac:dyDescent="0.2">
      <c r="A69">
        <v>4</v>
      </c>
      <c r="B69" s="3">
        <v>40488</v>
      </c>
      <c r="C69" s="12">
        <v>42835.691701388889</v>
      </c>
      <c r="D69" t="s">
        <v>28</v>
      </c>
      <c r="E69" s="7" t="s">
        <v>56</v>
      </c>
      <c r="F69" s="2">
        <f t="shared" si="5"/>
        <v>14</v>
      </c>
      <c r="J69" s="12"/>
    </row>
    <row r="70" spans="1:10" x14ac:dyDescent="0.2">
      <c r="A70">
        <v>4</v>
      </c>
      <c r="B70" s="3">
        <v>40488</v>
      </c>
      <c r="C70" s="12">
        <v>42835.730868055558</v>
      </c>
      <c r="D70" t="s">
        <v>23</v>
      </c>
      <c r="E70" s="7" t="s">
        <v>56</v>
      </c>
      <c r="F70" s="2">
        <f t="shared" si="5"/>
        <v>15</v>
      </c>
      <c r="J70" s="12"/>
    </row>
    <row r="71" spans="1:10" x14ac:dyDescent="0.2">
      <c r="A71">
        <v>4</v>
      </c>
      <c r="B71" s="3">
        <v>40488</v>
      </c>
      <c r="C71" s="12">
        <v>42835.73201388889</v>
      </c>
      <c r="D71" t="s">
        <v>21</v>
      </c>
      <c r="E71" s="7" t="s">
        <v>56</v>
      </c>
      <c r="F71" s="2">
        <f t="shared" si="5"/>
        <v>16</v>
      </c>
      <c r="J71" s="12"/>
    </row>
    <row r="72" spans="1:10" x14ac:dyDescent="0.2">
      <c r="A72">
        <v>4</v>
      </c>
      <c r="B72" s="3">
        <v>40488</v>
      </c>
      <c r="C72" s="12">
        <v>42835.732210648152</v>
      </c>
      <c r="D72" t="s">
        <v>10</v>
      </c>
      <c r="E72" s="7" t="s">
        <v>56</v>
      </c>
      <c r="F72" s="2">
        <f t="shared" si="5"/>
        <v>17</v>
      </c>
      <c r="J72" s="12"/>
    </row>
    <row r="73" spans="1:10" x14ac:dyDescent="0.2">
      <c r="A73">
        <v>4</v>
      </c>
      <c r="B73" s="3">
        <v>40488</v>
      </c>
      <c r="C73" s="12">
        <v>42835.732291666667</v>
      </c>
      <c r="D73" t="s">
        <v>1</v>
      </c>
      <c r="E73" s="7" t="s">
        <v>56</v>
      </c>
      <c r="F73" s="2">
        <f t="shared" si="5"/>
        <v>18</v>
      </c>
      <c r="J73" s="12"/>
    </row>
    <row r="74" spans="1:10" x14ac:dyDescent="0.2">
      <c r="A74">
        <v>4</v>
      </c>
      <c r="B74" s="3">
        <v>40488</v>
      </c>
      <c r="C74" s="12">
        <v>42835.732789351852</v>
      </c>
      <c r="D74" t="s">
        <v>32</v>
      </c>
      <c r="E74" s="7" t="s">
        <v>56</v>
      </c>
      <c r="F74" s="2">
        <f t="shared" si="5"/>
        <v>19</v>
      </c>
      <c r="J74" s="12"/>
    </row>
    <row r="75" spans="1:10" x14ac:dyDescent="0.2">
      <c r="A75">
        <v>4</v>
      </c>
      <c r="B75" s="3">
        <v>40488</v>
      </c>
      <c r="C75" s="12">
        <v>42835.732893518521</v>
      </c>
      <c r="D75" t="s">
        <v>20</v>
      </c>
      <c r="E75" s="7" t="s">
        <v>56</v>
      </c>
      <c r="F75" s="2">
        <f t="shared" si="5"/>
        <v>20</v>
      </c>
      <c r="J75" s="12"/>
    </row>
    <row r="76" spans="1:10" x14ac:dyDescent="0.2">
      <c r="A76">
        <v>4</v>
      </c>
      <c r="B76" s="3">
        <v>40488</v>
      </c>
      <c r="C76" s="12">
        <v>42835.784432870372</v>
      </c>
      <c r="D76" t="s">
        <v>8</v>
      </c>
      <c r="E76" s="7" t="s">
        <v>56</v>
      </c>
      <c r="F76" s="2">
        <f t="shared" si="5"/>
        <v>21</v>
      </c>
      <c r="J76" s="12"/>
    </row>
    <row r="77" spans="1:10" x14ac:dyDescent="0.2">
      <c r="A77">
        <v>4</v>
      </c>
      <c r="B77" s="3">
        <v>40488</v>
      </c>
      <c r="C77" s="12">
        <v>42835.784699074073</v>
      </c>
      <c r="D77" t="s">
        <v>0</v>
      </c>
      <c r="E77" s="7" t="s">
        <v>56</v>
      </c>
      <c r="F77" s="2">
        <f t="shared" si="5"/>
        <v>22</v>
      </c>
      <c r="J77" s="12"/>
    </row>
    <row r="78" spans="1:10" x14ac:dyDescent="0.2">
      <c r="A78">
        <v>4</v>
      </c>
      <c r="B78" s="3">
        <v>40488</v>
      </c>
      <c r="C78" s="12">
        <v>42835.784710648149</v>
      </c>
      <c r="D78" t="s">
        <v>15</v>
      </c>
      <c r="E78" s="7" t="s">
        <v>56</v>
      </c>
      <c r="F78" s="2">
        <f t="shared" si="5"/>
        <v>23</v>
      </c>
      <c r="J78" s="12"/>
    </row>
    <row r="79" spans="1:10" x14ac:dyDescent="0.2">
      <c r="A79">
        <v>8</v>
      </c>
      <c r="B79" s="3">
        <v>31159</v>
      </c>
      <c r="C79" s="12">
        <v>42835.808715277781</v>
      </c>
      <c r="D79" t="s">
        <v>0</v>
      </c>
      <c r="E79" s="7" t="s">
        <v>56</v>
      </c>
      <c r="F79" s="2">
        <f t="shared" si="5"/>
        <v>24</v>
      </c>
      <c r="J79" s="12"/>
    </row>
    <row r="80" spans="1:10" x14ac:dyDescent="0.2">
      <c r="A80">
        <v>8</v>
      </c>
      <c r="B80" s="3">
        <v>31159</v>
      </c>
      <c r="C80" s="12">
        <v>42835.809548611112</v>
      </c>
      <c r="D80" t="s">
        <v>34</v>
      </c>
      <c r="E80" s="7" t="s">
        <v>56</v>
      </c>
      <c r="F80" s="2">
        <f t="shared" si="5"/>
        <v>25</v>
      </c>
      <c r="J80" s="12"/>
    </row>
    <row r="81" spans="1:10" x14ac:dyDescent="0.2">
      <c r="A81">
        <v>8</v>
      </c>
      <c r="B81" s="3">
        <v>31159</v>
      </c>
      <c r="C81" s="12">
        <v>42835.809583333335</v>
      </c>
      <c r="D81" t="s">
        <v>3</v>
      </c>
      <c r="E81" s="7" t="s">
        <v>56</v>
      </c>
      <c r="F81" s="2">
        <f t="shared" si="5"/>
        <v>26</v>
      </c>
      <c r="J81" s="12"/>
    </row>
    <row r="82" spans="1:10" x14ac:dyDescent="0.2">
      <c r="A82">
        <v>4</v>
      </c>
      <c r="B82" s="3">
        <v>40488</v>
      </c>
      <c r="C82" s="12">
        <v>42835.818472222221</v>
      </c>
      <c r="D82" t="s">
        <v>34</v>
      </c>
      <c r="E82" s="7" t="s">
        <v>56</v>
      </c>
      <c r="F82" s="2">
        <f t="shared" si="5"/>
        <v>27</v>
      </c>
      <c r="J82" s="12"/>
    </row>
    <row r="83" spans="1:10" x14ac:dyDescent="0.2">
      <c r="A83">
        <v>4</v>
      </c>
      <c r="B83" s="3">
        <v>40488</v>
      </c>
      <c r="C83" s="12">
        <v>42835.818784722222</v>
      </c>
      <c r="D83" t="s">
        <v>35</v>
      </c>
      <c r="E83" s="7" t="s">
        <v>56</v>
      </c>
      <c r="F83" s="2">
        <f t="shared" si="5"/>
        <v>28</v>
      </c>
      <c r="J83" s="12"/>
    </row>
    <row r="84" spans="1:10" x14ac:dyDescent="0.2">
      <c r="A84">
        <v>4</v>
      </c>
      <c r="B84" s="3">
        <v>40488</v>
      </c>
      <c r="C84" s="12">
        <v>42835.845196759263</v>
      </c>
      <c r="D84" t="s">
        <v>21</v>
      </c>
      <c r="E84" s="7" t="s">
        <v>56</v>
      </c>
      <c r="F84" s="2">
        <f t="shared" si="5"/>
        <v>29</v>
      </c>
      <c r="J84" s="12"/>
    </row>
    <row r="85" spans="1:10" x14ac:dyDescent="0.2">
      <c r="A85">
        <v>4</v>
      </c>
      <c r="B85" s="3">
        <v>40488</v>
      </c>
      <c r="C85" s="12">
        <v>42835.870694444442</v>
      </c>
      <c r="D85" t="s">
        <v>20</v>
      </c>
      <c r="E85" s="7" t="s">
        <v>56</v>
      </c>
      <c r="F85" s="2">
        <f t="shared" si="5"/>
        <v>30</v>
      </c>
      <c r="J85" s="12"/>
    </row>
    <row r="86" spans="1:10" x14ac:dyDescent="0.2">
      <c r="A86">
        <v>4</v>
      </c>
      <c r="B86" s="3">
        <v>40488</v>
      </c>
      <c r="C86" s="12">
        <v>42835.878263888888</v>
      </c>
      <c r="D86" t="s">
        <v>18</v>
      </c>
      <c r="E86" s="7" t="s">
        <v>56</v>
      </c>
      <c r="F86" s="2">
        <f t="shared" si="5"/>
        <v>31</v>
      </c>
      <c r="J86" s="12"/>
    </row>
    <row r="87" spans="1:10" x14ac:dyDescent="0.2">
      <c r="A87">
        <v>4</v>
      </c>
      <c r="B87" s="3">
        <v>40488</v>
      </c>
      <c r="C87" s="12">
        <v>42835.878761574073</v>
      </c>
      <c r="D87" t="s">
        <v>2</v>
      </c>
      <c r="E87" s="7" t="s">
        <v>56</v>
      </c>
      <c r="F87" s="2">
        <f t="shared" si="5"/>
        <v>32</v>
      </c>
      <c r="J87" s="12"/>
    </row>
    <row r="88" spans="1:10" x14ac:dyDescent="0.2">
      <c r="A88">
        <v>4</v>
      </c>
      <c r="B88" s="3">
        <v>40488</v>
      </c>
      <c r="C88" s="12">
        <v>42836.006099537037</v>
      </c>
      <c r="D88" t="s">
        <v>10</v>
      </c>
      <c r="E88" s="7" t="s">
        <v>56</v>
      </c>
      <c r="F88" s="2">
        <f t="shared" si="5"/>
        <v>33</v>
      </c>
      <c r="J88" s="12"/>
    </row>
    <row r="89" spans="1:10" x14ac:dyDescent="0.2">
      <c r="A89">
        <v>4</v>
      </c>
      <c r="B89" s="3">
        <v>40488</v>
      </c>
      <c r="C89" s="12">
        <v>42836.045335648145</v>
      </c>
      <c r="D89" t="s">
        <v>1</v>
      </c>
      <c r="E89" s="7" t="s">
        <v>56</v>
      </c>
      <c r="F89" s="2">
        <f t="shared" si="5"/>
        <v>34</v>
      </c>
      <c r="J89" s="12"/>
    </row>
    <row r="90" spans="1:10" x14ac:dyDescent="0.2">
      <c r="A90">
        <v>4</v>
      </c>
      <c r="B90" s="3">
        <v>40488</v>
      </c>
      <c r="C90" s="12">
        <v>42836.071168981478</v>
      </c>
      <c r="D90" t="s">
        <v>5</v>
      </c>
      <c r="E90" s="7" t="s">
        <v>56</v>
      </c>
      <c r="F90" s="2">
        <f t="shared" si="5"/>
        <v>35</v>
      </c>
      <c r="J90" s="12"/>
    </row>
    <row r="91" spans="1:10" x14ac:dyDescent="0.2">
      <c r="A91">
        <v>4</v>
      </c>
      <c r="B91" s="3">
        <v>40488</v>
      </c>
      <c r="C91" s="12">
        <v>42836.071516203701</v>
      </c>
      <c r="D91" t="s">
        <v>33</v>
      </c>
      <c r="E91" s="7" t="s">
        <v>56</v>
      </c>
      <c r="F91" s="2">
        <f t="shared" si="5"/>
        <v>36</v>
      </c>
      <c r="J91" s="12"/>
    </row>
    <row r="92" spans="1:10" x14ac:dyDescent="0.2">
      <c r="A92">
        <v>4</v>
      </c>
      <c r="B92" s="3">
        <v>40488</v>
      </c>
      <c r="C92" s="12">
        <v>42836.071875000001</v>
      </c>
      <c r="D92" t="s">
        <v>5</v>
      </c>
      <c r="E92" s="7" t="s">
        <v>56</v>
      </c>
      <c r="F92" s="2">
        <f t="shared" si="5"/>
        <v>37</v>
      </c>
      <c r="J92" s="12"/>
    </row>
    <row r="93" spans="1:10" x14ac:dyDescent="0.2">
      <c r="A93">
        <v>4</v>
      </c>
      <c r="B93" s="3">
        <v>40488</v>
      </c>
      <c r="C93" s="12">
        <v>42836.215381944443</v>
      </c>
      <c r="D93" t="s">
        <v>1</v>
      </c>
      <c r="E93" s="7" t="s">
        <v>56</v>
      </c>
      <c r="F93" s="2">
        <f t="shared" si="5"/>
        <v>38</v>
      </c>
      <c r="J93" s="12"/>
    </row>
    <row r="94" spans="1:10" x14ac:dyDescent="0.2">
      <c r="A94">
        <v>4</v>
      </c>
      <c r="B94" s="3">
        <v>40488</v>
      </c>
      <c r="C94" s="12">
        <v>42835.531967592593</v>
      </c>
      <c r="D94" t="s">
        <v>0</v>
      </c>
      <c r="E94" s="7" t="s">
        <v>52</v>
      </c>
      <c r="F94" s="2">
        <f t="shared" si="5"/>
        <v>1</v>
      </c>
      <c r="J94" s="12"/>
    </row>
    <row r="95" spans="1:10" x14ac:dyDescent="0.2">
      <c r="A95">
        <v>4</v>
      </c>
      <c r="B95" s="3">
        <v>40488</v>
      </c>
      <c r="C95" s="12">
        <v>42835.632245370369</v>
      </c>
      <c r="D95" t="s">
        <v>0</v>
      </c>
      <c r="E95" s="7" t="s">
        <v>52</v>
      </c>
      <c r="F95" s="2">
        <f t="shared" si="5"/>
        <v>2</v>
      </c>
      <c r="J95" s="12"/>
    </row>
    <row r="96" spans="1:10" x14ac:dyDescent="0.2">
      <c r="A96">
        <v>4</v>
      </c>
      <c r="B96" s="3">
        <v>40488</v>
      </c>
      <c r="C96" s="12">
        <v>42835.632280092592</v>
      </c>
      <c r="D96" t="s">
        <v>27</v>
      </c>
      <c r="E96" s="7" t="s">
        <v>52</v>
      </c>
      <c r="F96" s="2">
        <f t="shared" si="5"/>
        <v>3</v>
      </c>
      <c r="J96" s="12"/>
    </row>
    <row r="97" spans="1:10" x14ac:dyDescent="0.2">
      <c r="A97">
        <v>4</v>
      </c>
      <c r="B97" s="3">
        <v>40488</v>
      </c>
      <c r="C97" s="12">
        <v>42835.632465277777</v>
      </c>
      <c r="D97" t="s">
        <v>2</v>
      </c>
      <c r="E97" s="7" t="s">
        <v>52</v>
      </c>
      <c r="F97" s="2">
        <f t="shared" si="5"/>
        <v>4</v>
      </c>
      <c r="J97" s="12"/>
    </row>
    <row r="98" spans="1:10" x14ac:dyDescent="0.2">
      <c r="A98">
        <v>8</v>
      </c>
      <c r="B98" s="3">
        <v>31159</v>
      </c>
      <c r="C98" s="12">
        <v>42835.634791666664</v>
      </c>
      <c r="D98" t="s">
        <v>8</v>
      </c>
      <c r="E98" s="7" t="s">
        <v>52</v>
      </c>
      <c r="F98" s="2">
        <f t="shared" si="5"/>
        <v>5</v>
      </c>
      <c r="J98" s="12"/>
    </row>
    <row r="99" spans="1:10" x14ac:dyDescent="0.2">
      <c r="A99">
        <v>8</v>
      </c>
      <c r="B99" s="3">
        <v>31159</v>
      </c>
      <c r="C99" s="12">
        <v>42835.68378472222</v>
      </c>
      <c r="D99" t="s">
        <v>0</v>
      </c>
      <c r="E99" s="7" t="s">
        <v>52</v>
      </c>
      <c r="F99" s="2">
        <f t="shared" si="5"/>
        <v>6</v>
      </c>
      <c r="J99" s="12"/>
    </row>
    <row r="100" spans="1:10" x14ac:dyDescent="0.2">
      <c r="A100">
        <v>8</v>
      </c>
      <c r="B100" s="3">
        <v>31159</v>
      </c>
      <c r="C100" s="12">
        <v>42835.683819444443</v>
      </c>
      <c r="D100" t="s">
        <v>2</v>
      </c>
      <c r="E100" s="7" t="s">
        <v>52</v>
      </c>
      <c r="F100" s="2">
        <f t="shared" si="5"/>
        <v>7</v>
      </c>
      <c r="J100" s="12"/>
    </row>
    <row r="101" spans="1:10" x14ac:dyDescent="0.2">
      <c r="A101">
        <v>4</v>
      </c>
      <c r="B101" s="3">
        <v>40488</v>
      </c>
      <c r="C101" s="12">
        <v>42835.686493055553</v>
      </c>
      <c r="D101" t="s">
        <v>22</v>
      </c>
      <c r="E101" s="7" t="s">
        <v>52</v>
      </c>
      <c r="F101" s="2">
        <f t="shared" si="5"/>
        <v>8</v>
      </c>
      <c r="J101" s="12"/>
    </row>
    <row r="102" spans="1:10" x14ac:dyDescent="0.2">
      <c r="A102">
        <v>4</v>
      </c>
      <c r="B102" s="3">
        <v>40488</v>
      </c>
      <c r="C102" s="12">
        <v>42835.686655092592</v>
      </c>
      <c r="D102" t="s">
        <v>29</v>
      </c>
      <c r="E102" s="7" t="s">
        <v>52</v>
      </c>
      <c r="F102" s="2">
        <f t="shared" si="5"/>
        <v>9</v>
      </c>
      <c r="J102" s="12"/>
    </row>
    <row r="103" spans="1:10" x14ac:dyDescent="0.2">
      <c r="A103">
        <v>4</v>
      </c>
      <c r="B103" s="3">
        <v>40488</v>
      </c>
      <c r="C103" s="12">
        <v>42835.686759259261</v>
      </c>
      <c r="D103" t="s">
        <v>21</v>
      </c>
      <c r="E103" s="7" t="s">
        <v>52</v>
      </c>
      <c r="F103" s="2">
        <f t="shared" si="5"/>
        <v>10</v>
      </c>
      <c r="J103" s="12"/>
    </row>
    <row r="104" spans="1:10" x14ac:dyDescent="0.2">
      <c r="A104">
        <v>4</v>
      </c>
      <c r="B104" s="3">
        <v>40488</v>
      </c>
      <c r="C104" s="12">
        <v>42835.70039351852</v>
      </c>
      <c r="D104" t="s">
        <v>13</v>
      </c>
      <c r="E104" s="7" t="s">
        <v>52</v>
      </c>
      <c r="F104" s="2">
        <f t="shared" si="5"/>
        <v>11</v>
      </c>
      <c r="J104" s="12"/>
    </row>
    <row r="105" spans="1:10" x14ac:dyDescent="0.2">
      <c r="A105">
        <v>4</v>
      </c>
      <c r="B105" s="3">
        <v>40488</v>
      </c>
      <c r="C105" s="12">
        <v>42835.700682870367</v>
      </c>
      <c r="D105" t="s">
        <v>23</v>
      </c>
      <c r="E105" s="7" t="s">
        <v>52</v>
      </c>
      <c r="F105" s="2">
        <f t="shared" si="5"/>
        <v>12</v>
      </c>
      <c r="J105" s="12"/>
    </row>
    <row r="106" spans="1:10" x14ac:dyDescent="0.2">
      <c r="A106">
        <v>4</v>
      </c>
      <c r="B106" s="3">
        <v>40488</v>
      </c>
      <c r="C106" s="12">
        <v>42835.700902777775</v>
      </c>
      <c r="D106" t="s">
        <v>2</v>
      </c>
      <c r="E106" s="7" t="s">
        <v>52</v>
      </c>
      <c r="F106" s="2">
        <f t="shared" si="5"/>
        <v>13</v>
      </c>
      <c r="J106" s="12"/>
    </row>
    <row r="107" spans="1:10" x14ac:dyDescent="0.2">
      <c r="A107">
        <v>4</v>
      </c>
      <c r="B107" s="3">
        <v>40488</v>
      </c>
      <c r="C107" s="12">
        <v>42835.700914351852</v>
      </c>
      <c r="D107" t="s">
        <v>0</v>
      </c>
      <c r="E107" s="7" t="s">
        <v>52</v>
      </c>
      <c r="F107" s="2">
        <f t="shared" si="5"/>
        <v>14</v>
      </c>
      <c r="J107" s="12"/>
    </row>
    <row r="108" spans="1:10" x14ac:dyDescent="0.2">
      <c r="A108">
        <v>8</v>
      </c>
      <c r="B108" s="3">
        <v>31159</v>
      </c>
      <c r="C108" s="12">
        <v>42835.727743055555</v>
      </c>
      <c r="D108" t="s">
        <v>9</v>
      </c>
      <c r="E108" s="7" t="s">
        <v>52</v>
      </c>
      <c r="F108" s="2">
        <f t="shared" si="5"/>
        <v>15</v>
      </c>
      <c r="J108" s="12"/>
    </row>
    <row r="109" spans="1:10" x14ac:dyDescent="0.2">
      <c r="A109">
        <v>8</v>
      </c>
      <c r="B109" s="3">
        <v>31159</v>
      </c>
      <c r="C109" s="12">
        <v>42835.728391203702</v>
      </c>
      <c r="D109" t="s">
        <v>19</v>
      </c>
      <c r="E109" s="7" t="s">
        <v>52</v>
      </c>
      <c r="F109" s="2">
        <f t="shared" si="5"/>
        <v>16</v>
      </c>
      <c r="J109" s="12"/>
    </row>
    <row r="110" spans="1:10" x14ac:dyDescent="0.2">
      <c r="A110">
        <v>8</v>
      </c>
      <c r="B110" s="3">
        <v>31159</v>
      </c>
      <c r="C110" s="12">
        <v>42835.736539351848</v>
      </c>
      <c r="D110" t="s">
        <v>21</v>
      </c>
      <c r="E110" s="7" t="s">
        <v>52</v>
      </c>
      <c r="F110" s="2">
        <f t="shared" si="5"/>
        <v>17</v>
      </c>
      <c r="J110" s="12"/>
    </row>
    <row r="111" spans="1:10" x14ac:dyDescent="0.2">
      <c r="A111">
        <v>4</v>
      </c>
      <c r="B111" s="3">
        <v>40488</v>
      </c>
      <c r="C111" s="12">
        <v>42835.7502662037</v>
      </c>
      <c r="D111" t="s">
        <v>39</v>
      </c>
      <c r="E111" s="7" t="s">
        <v>52</v>
      </c>
      <c r="F111" s="2">
        <f t="shared" si="5"/>
        <v>18</v>
      </c>
      <c r="J111" s="12"/>
    </row>
    <row r="112" spans="1:10" x14ac:dyDescent="0.2">
      <c r="A112">
        <v>4</v>
      </c>
      <c r="B112" s="3">
        <v>40488</v>
      </c>
      <c r="C112" s="12">
        <v>42835.769930555558</v>
      </c>
      <c r="D112" t="s">
        <v>0</v>
      </c>
      <c r="E112" s="7" t="s">
        <v>52</v>
      </c>
      <c r="F112" s="2">
        <f t="shared" si="5"/>
        <v>19</v>
      </c>
      <c r="J112" s="12"/>
    </row>
    <row r="113" spans="1:10" x14ac:dyDescent="0.2">
      <c r="A113">
        <v>4</v>
      </c>
      <c r="B113" s="3">
        <v>40488</v>
      </c>
      <c r="C113" s="12">
        <v>42835.769965277781</v>
      </c>
      <c r="D113" t="s">
        <v>32</v>
      </c>
      <c r="E113" s="7" t="s">
        <v>52</v>
      </c>
      <c r="F113" s="2">
        <f t="shared" si="5"/>
        <v>20</v>
      </c>
      <c r="J113" s="12"/>
    </row>
    <row r="114" spans="1:10" x14ac:dyDescent="0.2">
      <c r="A114">
        <v>4</v>
      </c>
      <c r="B114" s="3">
        <v>40488</v>
      </c>
      <c r="C114" s="12">
        <v>42835.863680555558</v>
      </c>
      <c r="D114" t="s">
        <v>4</v>
      </c>
      <c r="E114" s="7" t="s">
        <v>52</v>
      </c>
      <c r="F114" s="2">
        <f t="shared" si="5"/>
        <v>21</v>
      </c>
      <c r="J114" s="12"/>
    </row>
    <row r="115" spans="1:10" x14ac:dyDescent="0.2">
      <c r="A115">
        <v>4</v>
      </c>
      <c r="B115" s="3">
        <v>40488</v>
      </c>
      <c r="C115" s="12">
        <v>42835.863692129627</v>
      </c>
      <c r="D115" t="s">
        <v>5</v>
      </c>
      <c r="E115" s="7" t="s">
        <v>52</v>
      </c>
      <c r="F115" s="2">
        <f t="shared" si="5"/>
        <v>22</v>
      </c>
      <c r="J115" s="12"/>
    </row>
    <row r="116" spans="1:10" x14ac:dyDescent="0.2">
      <c r="A116">
        <v>4</v>
      </c>
      <c r="B116" s="3">
        <v>40488</v>
      </c>
      <c r="C116" s="12">
        <v>42835.907326388886</v>
      </c>
      <c r="D116" t="s">
        <v>33</v>
      </c>
      <c r="E116" s="7" t="s">
        <v>52</v>
      </c>
      <c r="F116" s="2">
        <f t="shared" si="5"/>
        <v>23</v>
      </c>
      <c r="J116" s="12"/>
    </row>
    <row r="117" spans="1:10" x14ac:dyDescent="0.2">
      <c r="A117">
        <v>4</v>
      </c>
      <c r="B117" s="3">
        <v>40488</v>
      </c>
      <c r="C117" s="12">
        <v>42835.9140625</v>
      </c>
      <c r="D117" t="s">
        <v>34</v>
      </c>
      <c r="E117" s="7" t="s">
        <v>52</v>
      </c>
      <c r="F117" s="2">
        <f t="shared" si="5"/>
        <v>24</v>
      </c>
      <c r="J117" s="12"/>
    </row>
    <row r="118" spans="1:10" x14ac:dyDescent="0.2">
      <c r="A118">
        <v>4</v>
      </c>
      <c r="B118" s="3">
        <v>40488</v>
      </c>
      <c r="C118" s="12">
        <v>42835.915775462963</v>
      </c>
      <c r="D118" t="s">
        <v>3</v>
      </c>
      <c r="E118" s="7" t="s">
        <v>52</v>
      </c>
      <c r="F118" s="2">
        <f t="shared" si="5"/>
        <v>25</v>
      </c>
      <c r="J118" s="12"/>
    </row>
    <row r="119" spans="1:10" x14ac:dyDescent="0.2">
      <c r="A119">
        <v>4</v>
      </c>
      <c r="B119" s="3">
        <v>40488</v>
      </c>
      <c r="C119" s="12">
        <v>42835.919907407406</v>
      </c>
      <c r="D119" t="s">
        <v>4</v>
      </c>
      <c r="E119" s="7" t="s">
        <v>52</v>
      </c>
      <c r="F119" s="2">
        <f t="shared" si="5"/>
        <v>26</v>
      </c>
      <c r="J119" s="12"/>
    </row>
    <row r="120" spans="1:10" x14ac:dyDescent="0.2">
      <c r="A120">
        <v>4</v>
      </c>
      <c r="B120" s="3">
        <v>40488</v>
      </c>
      <c r="C120" s="12">
        <v>42835.922256944446</v>
      </c>
      <c r="D120" t="s">
        <v>0</v>
      </c>
      <c r="E120" s="7" t="s">
        <v>52</v>
      </c>
      <c r="F120" s="2">
        <f t="shared" si="5"/>
        <v>27</v>
      </c>
      <c r="J120" s="12"/>
    </row>
    <row r="121" spans="1:10" x14ac:dyDescent="0.2">
      <c r="A121">
        <v>4</v>
      </c>
      <c r="B121" s="3">
        <v>40488</v>
      </c>
      <c r="C121" s="12">
        <v>42835.926064814812</v>
      </c>
      <c r="D121" t="s">
        <v>6</v>
      </c>
      <c r="E121" s="7" t="s">
        <v>52</v>
      </c>
      <c r="F121" s="2">
        <f t="shared" si="5"/>
        <v>28</v>
      </c>
      <c r="J121" s="12"/>
    </row>
    <row r="122" spans="1:10" x14ac:dyDescent="0.2">
      <c r="A122">
        <v>4</v>
      </c>
      <c r="B122" s="3">
        <v>40488</v>
      </c>
      <c r="C122" s="12">
        <v>42835.940798611111</v>
      </c>
      <c r="D122" t="s">
        <v>4</v>
      </c>
      <c r="E122" s="7" t="s">
        <v>52</v>
      </c>
      <c r="F122" s="2">
        <f t="shared" si="5"/>
        <v>29</v>
      </c>
      <c r="J122" s="12"/>
    </row>
    <row r="123" spans="1:10" x14ac:dyDescent="0.2">
      <c r="A123">
        <v>4</v>
      </c>
      <c r="B123" s="3">
        <v>40488</v>
      </c>
      <c r="C123" s="12">
        <v>42835.940821759257</v>
      </c>
      <c r="D123" t="s">
        <v>19</v>
      </c>
      <c r="E123" s="7" t="s">
        <v>52</v>
      </c>
      <c r="F123" s="2">
        <f t="shared" si="5"/>
        <v>30</v>
      </c>
      <c r="J123" s="12"/>
    </row>
    <row r="124" spans="1:10" x14ac:dyDescent="0.2">
      <c r="A124">
        <v>4</v>
      </c>
      <c r="B124" s="3">
        <v>40488</v>
      </c>
      <c r="C124" s="12">
        <v>42835.54347222222</v>
      </c>
      <c r="D124" t="s">
        <v>3</v>
      </c>
      <c r="E124" s="7" t="s">
        <v>57</v>
      </c>
      <c r="F124" s="2">
        <f t="shared" si="5"/>
        <v>1</v>
      </c>
      <c r="J124" s="12"/>
    </row>
    <row r="125" spans="1:10" x14ac:dyDescent="0.2">
      <c r="A125">
        <v>4</v>
      </c>
      <c r="B125" s="3">
        <v>40488</v>
      </c>
      <c r="C125" s="12">
        <v>42835.543541666666</v>
      </c>
      <c r="D125" t="s">
        <v>13</v>
      </c>
      <c r="E125" s="7" t="s">
        <v>57</v>
      </c>
      <c r="F125" s="2">
        <f t="shared" si="5"/>
        <v>2</v>
      </c>
      <c r="J125" s="12"/>
    </row>
    <row r="126" spans="1:10" x14ac:dyDescent="0.2">
      <c r="A126">
        <v>4</v>
      </c>
      <c r="B126" s="3">
        <v>40488</v>
      </c>
      <c r="C126" s="12">
        <v>42835.543564814812</v>
      </c>
      <c r="D126" t="s">
        <v>4</v>
      </c>
      <c r="E126" s="7" t="s">
        <v>57</v>
      </c>
      <c r="F126" s="2">
        <f t="shared" si="5"/>
        <v>3</v>
      </c>
      <c r="J126" s="12"/>
    </row>
    <row r="127" spans="1:10" x14ac:dyDescent="0.2">
      <c r="A127">
        <v>4</v>
      </c>
      <c r="B127" s="3">
        <v>40488</v>
      </c>
      <c r="C127" s="12">
        <v>42835.594155092593</v>
      </c>
      <c r="D127" t="s">
        <v>3</v>
      </c>
      <c r="E127" s="7" t="s">
        <v>57</v>
      </c>
      <c r="F127" s="2">
        <f t="shared" si="5"/>
        <v>4</v>
      </c>
      <c r="J127" s="12"/>
    </row>
    <row r="128" spans="1:10" x14ac:dyDescent="0.2">
      <c r="A128">
        <v>4</v>
      </c>
      <c r="B128" s="3">
        <v>40488</v>
      </c>
      <c r="C128" s="12">
        <v>42835.594386574077</v>
      </c>
      <c r="D128" t="s">
        <v>11</v>
      </c>
      <c r="E128" s="7" t="s">
        <v>57</v>
      </c>
      <c r="F128" s="2">
        <f t="shared" si="5"/>
        <v>5</v>
      </c>
      <c r="J128" s="12"/>
    </row>
    <row r="129" spans="1:10" x14ac:dyDescent="0.2">
      <c r="A129">
        <v>4</v>
      </c>
      <c r="B129" s="3">
        <v>40488</v>
      </c>
      <c r="C129" s="12">
        <v>42835.655844907407</v>
      </c>
      <c r="D129" t="s">
        <v>0</v>
      </c>
      <c r="E129" s="7" t="s">
        <v>57</v>
      </c>
      <c r="F129" s="2">
        <f t="shared" si="5"/>
        <v>6</v>
      </c>
      <c r="J129" s="12"/>
    </row>
    <row r="130" spans="1:10" x14ac:dyDescent="0.2">
      <c r="A130">
        <v>4</v>
      </c>
      <c r="B130" s="3">
        <v>40488</v>
      </c>
      <c r="C130" s="12">
        <v>42835.655868055554</v>
      </c>
      <c r="D130" t="s">
        <v>32</v>
      </c>
      <c r="E130" s="7" t="s">
        <v>57</v>
      </c>
      <c r="F130" s="2">
        <f t="shared" ref="F130:F193" si="6">IF(E130=E129,F129+1,1)</f>
        <v>7</v>
      </c>
      <c r="J130" s="12"/>
    </row>
    <row r="131" spans="1:10" x14ac:dyDescent="0.2">
      <c r="A131">
        <v>4</v>
      </c>
      <c r="B131" s="3">
        <v>40488</v>
      </c>
      <c r="C131" s="12">
        <v>42835.656053240738</v>
      </c>
      <c r="D131" t="s">
        <v>18</v>
      </c>
      <c r="E131" s="7" t="s">
        <v>57</v>
      </c>
      <c r="F131" s="2">
        <f t="shared" si="6"/>
        <v>8</v>
      </c>
      <c r="J131" s="12"/>
    </row>
    <row r="132" spans="1:10" x14ac:dyDescent="0.2">
      <c r="A132">
        <v>4</v>
      </c>
      <c r="B132" s="3">
        <v>40488</v>
      </c>
      <c r="C132" s="12">
        <v>42835.685486111113</v>
      </c>
      <c r="D132" t="s">
        <v>23</v>
      </c>
      <c r="E132" s="7" t="s">
        <v>57</v>
      </c>
      <c r="F132" s="2">
        <f t="shared" si="6"/>
        <v>9</v>
      </c>
      <c r="J132" s="12"/>
    </row>
    <row r="133" spans="1:10" x14ac:dyDescent="0.2">
      <c r="A133">
        <v>4</v>
      </c>
      <c r="B133" s="3">
        <v>40488</v>
      </c>
      <c r="C133" s="12">
        <v>42835.694305555553</v>
      </c>
      <c r="D133" t="s">
        <v>35</v>
      </c>
      <c r="E133" s="7" t="s">
        <v>57</v>
      </c>
      <c r="F133" s="2">
        <f t="shared" si="6"/>
        <v>10</v>
      </c>
      <c r="J133" s="12"/>
    </row>
    <row r="134" spans="1:10" x14ac:dyDescent="0.2">
      <c r="A134">
        <v>4</v>
      </c>
      <c r="B134" s="3">
        <v>40488</v>
      </c>
      <c r="C134" s="12">
        <v>42835.694525462961</v>
      </c>
      <c r="D134" t="s">
        <v>11</v>
      </c>
      <c r="E134" s="7" t="s">
        <v>57</v>
      </c>
      <c r="F134" s="2">
        <f t="shared" si="6"/>
        <v>11</v>
      </c>
      <c r="J134" s="12"/>
    </row>
    <row r="135" spans="1:10" x14ac:dyDescent="0.2">
      <c r="A135">
        <v>4</v>
      </c>
      <c r="B135" s="3">
        <v>40488</v>
      </c>
      <c r="C135" s="12">
        <v>42835.713368055556</v>
      </c>
      <c r="D135" t="s">
        <v>13</v>
      </c>
      <c r="E135" s="7" t="s">
        <v>57</v>
      </c>
      <c r="F135" s="2">
        <f t="shared" si="6"/>
        <v>12</v>
      </c>
      <c r="J135" s="12"/>
    </row>
    <row r="136" spans="1:10" x14ac:dyDescent="0.2">
      <c r="A136">
        <v>4</v>
      </c>
      <c r="B136" s="3">
        <v>40488</v>
      </c>
      <c r="C136" s="12">
        <v>42835.713993055557</v>
      </c>
      <c r="D136" t="s">
        <v>23</v>
      </c>
      <c r="E136" s="7" t="s">
        <v>57</v>
      </c>
      <c r="F136" s="2">
        <f t="shared" si="6"/>
        <v>13</v>
      </c>
      <c r="J136" s="12"/>
    </row>
    <row r="137" spans="1:10" x14ac:dyDescent="0.2">
      <c r="A137">
        <v>8</v>
      </c>
      <c r="B137" s="3">
        <v>31159</v>
      </c>
      <c r="C137" s="12">
        <v>42835.725162037037</v>
      </c>
      <c r="D137" t="s">
        <v>18</v>
      </c>
      <c r="E137" s="7" t="s">
        <v>57</v>
      </c>
      <c r="F137" s="2">
        <f t="shared" si="6"/>
        <v>14</v>
      </c>
      <c r="J137" s="12"/>
    </row>
    <row r="138" spans="1:10" x14ac:dyDescent="0.2">
      <c r="A138">
        <v>8</v>
      </c>
      <c r="B138" s="3">
        <v>31159</v>
      </c>
      <c r="C138" s="12">
        <v>42835.725543981483</v>
      </c>
      <c r="D138" t="s">
        <v>15</v>
      </c>
      <c r="E138" s="7" t="s">
        <v>57</v>
      </c>
      <c r="F138" s="2">
        <f t="shared" si="6"/>
        <v>15</v>
      </c>
      <c r="J138" s="12"/>
    </row>
    <row r="139" spans="1:10" x14ac:dyDescent="0.2">
      <c r="A139">
        <v>8</v>
      </c>
      <c r="B139" s="3">
        <v>31159</v>
      </c>
      <c r="C139" s="12">
        <v>42835.72556712963</v>
      </c>
      <c r="D139" t="s">
        <v>33</v>
      </c>
      <c r="E139" s="7" t="s">
        <v>57</v>
      </c>
      <c r="F139" s="2">
        <f t="shared" si="6"/>
        <v>16</v>
      </c>
      <c r="J139" s="12"/>
    </row>
    <row r="140" spans="1:10" x14ac:dyDescent="0.2">
      <c r="A140">
        <v>8</v>
      </c>
      <c r="B140" s="3">
        <v>31159</v>
      </c>
      <c r="C140" s="12">
        <v>42835.726307870369</v>
      </c>
      <c r="D140" t="s">
        <v>13</v>
      </c>
      <c r="E140" s="7" t="s">
        <v>57</v>
      </c>
      <c r="F140" s="2">
        <f t="shared" si="6"/>
        <v>17</v>
      </c>
      <c r="J140" s="12"/>
    </row>
    <row r="141" spans="1:10" x14ac:dyDescent="0.2">
      <c r="A141">
        <v>8</v>
      </c>
      <c r="B141" s="3">
        <v>31159</v>
      </c>
      <c r="C141" s="12">
        <v>42835.730995370373</v>
      </c>
      <c r="D141" t="s">
        <v>23</v>
      </c>
      <c r="E141" s="7" t="s">
        <v>57</v>
      </c>
      <c r="F141" s="2">
        <f t="shared" si="6"/>
        <v>18</v>
      </c>
      <c r="J141" s="12"/>
    </row>
    <row r="142" spans="1:10" x14ac:dyDescent="0.2">
      <c r="A142">
        <v>8</v>
      </c>
      <c r="B142" s="3">
        <v>31159</v>
      </c>
      <c r="C142" s="12">
        <v>42835.744930555556</v>
      </c>
      <c r="D142" t="s">
        <v>6</v>
      </c>
      <c r="E142" s="7" t="s">
        <v>57</v>
      </c>
      <c r="F142" s="2">
        <f t="shared" si="6"/>
        <v>19</v>
      </c>
      <c r="J142" s="12"/>
    </row>
    <row r="143" spans="1:10" x14ac:dyDescent="0.2">
      <c r="A143">
        <v>4</v>
      </c>
      <c r="B143" s="3">
        <v>40488</v>
      </c>
      <c r="C143" s="12">
        <v>42835.761134259257</v>
      </c>
      <c r="D143" t="s">
        <v>13</v>
      </c>
      <c r="E143" s="7" t="s">
        <v>57</v>
      </c>
      <c r="F143" s="2">
        <f t="shared" si="6"/>
        <v>20</v>
      </c>
      <c r="J143" s="12"/>
    </row>
    <row r="144" spans="1:10" x14ac:dyDescent="0.2">
      <c r="A144">
        <v>4</v>
      </c>
      <c r="B144" s="3">
        <v>40488</v>
      </c>
      <c r="C144" s="12">
        <v>42835.604629629626</v>
      </c>
      <c r="D144" t="s">
        <v>4</v>
      </c>
      <c r="E144" s="7" t="s">
        <v>58</v>
      </c>
      <c r="F144" s="2">
        <f t="shared" si="6"/>
        <v>1</v>
      </c>
      <c r="J144" s="12"/>
    </row>
    <row r="145" spans="1:10" x14ac:dyDescent="0.2">
      <c r="A145">
        <v>4</v>
      </c>
      <c r="B145" s="3">
        <v>40488</v>
      </c>
      <c r="C145" s="12">
        <v>42835.60465277778</v>
      </c>
      <c r="D145" t="s">
        <v>34</v>
      </c>
      <c r="E145" s="7" t="s">
        <v>58</v>
      </c>
      <c r="F145" s="2">
        <f t="shared" si="6"/>
        <v>2</v>
      </c>
      <c r="J145" s="12"/>
    </row>
    <row r="146" spans="1:10" x14ac:dyDescent="0.2">
      <c r="A146">
        <v>4</v>
      </c>
      <c r="B146" s="3">
        <v>40488</v>
      </c>
      <c r="C146" s="12">
        <v>42835.67083333333</v>
      </c>
      <c r="D146" t="s">
        <v>2</v>
      </c>
      <c r="E146" s="7" t="s">
        <v>58</v>
      </c>
      <c r="F146" s="2">
        <f t="shared" si="6"/>
        <v>3</v>
      </c>
      <c r="J146" s="12"/>
    </row>
    <row r="147" spans="1:10" x14ac:dyDescent="0.2">
      <c r="A147">
        <v>4</v>
      </c>
      <c r="B147" s="3">
        <v>40488</v>
      </c>
      <c r="C147" s="12">
        <v>42835.670995370368</v>
      </c>
      <c r="D147" t="s">
        <v>33</v>
      </c>
      <c r="E147" s="7" t="s">
        <v>58</v>
      </c>
      <c r="F147" s="2">
        <f t="shared" si="6"/>
        <v>4</v>
      </c>
      <c r="J147" s="12"/>
    </row>
    <row r="148" spans="1:10" x14ac:dyDescent="0.2">
      <c r="A148">
        <v>4</v>
      </c>
      <c r="B148" s="3">
        <v>40488</v>
      </c>
      <c r="C148" s="12">
        <v>42835.671006944445</v>
      </c>
      <c r="D148" t="s">
        <v>0</v>
      </c>
      <c r="E148" s="7" t="s">
        <v>58</v>
      </c>
      <c r="F148" s="2">
        <f t="shared" si="6"/>
        <v>5</v>
      </c>
      <c r="J148" s="12"/>
    </row>
    <row r="149" spans="1:10" x14ac:dyDescent="0.2">
      <c r="A149">
        <v>4</v>
      </c>
      <c r="B149" s="3">
        <v>40488</v>
      </c>
      <c r="C149" s="12">
        <v>42835.7578587963</v>
      </c>
      <c r="D149" t="s">
        <v>5</v>
      </c>
      <c r="E149" s="7" t="s">
        <v>59</v>
      </c>
      <c r="F149" s="2">
        <f t="shared" si="6"/>
        <v>1</v>
      </c>
      <c r="J149" s="12"/>
    </row>
    <row r="150" spans="1:10" x14ac:dyDescent="0.2">
      <c r="A150">
        <v>4</v>
      </c>
      <c r="B150" s="3">
        <v>40488</v>
      </c>
      <c r="C150" s="12">
        <v>42835.76226851852</v>
      </c>
      <c r="D150" t="s">
        <v>10</v>
      </c>
      <c r="E150" s="7" t="s">
        <v>59</v>
      </c>
      <c r="F150" s="2">
        <f t="shared" si="6"/>
        <v>2</v>
      </c>
      <c r="J150" s="12"/>
    </row>
    <row r="151" spans="1:10" x14ac:dyDescent="0.2">
      <c r="A151">
        <v>4</v>
      </c>
      <c r="B151" s="3">
        <v>40488</v>
      </c>
      <c r="C151" s="12">
        <v>42835.762384259258</v>
      </c>
      <c r="D151" t="s">
        <v>6</v>
      </c>
      <c r="E151" s="7" t="s">
        <v>59</v>
      </c>
      <c r="F151" s="2">
        <f t="shared" si="6"/>
        <v>3</v>
      </c>
      <c r="J151" s="12"/>
    </row>
    <row r="152" spans="1:10" x14ac:dyDescent="0.2">
      <c r="A152">
        <v>4</v>
      </c>
      <c r="B152" s="3">
        <v>40488</v>
      </c>
      <c r="C152" s="12">
        <v>42835.762766203705</v>
      </c>
      <c r="D152" t="s">
        <v>10</v>
      </c>
      <c r="E152" s="7" t="s">
        <v>59</v>
      </c>
      <c r="F152" s="2">
        <f t="shared" si="6"/>
        <v>4</v>
      </c>
      <c r="J152" s="12"/>
    </row>
    <row r="153" spans="1:10" x14ac:dyDescent="0.2">
      <c r="A153">
        <v>4</v>
      </c>
      <c r="B153" s="3">
        <v>40488</v>
      </c>
      <c r="C153" s="12">
        <v>42835.77071759259</v>
      </c>
      <c r="D153" t="s">
        <v>31</v>
      </c>
      <c r="E153" s="7" t="s">
        <v>59</v>
      </c>
      <c r="F153" s="2">
        <f t="shared" si="6"/>
        <v>5</v>
      </c>
      <c r="J153" s="12"/>
    </row>
    <row r="154" spans="1:10" x14ac:dyDescent="0.2">
      <c r="A154">
        <v>4</v>
      </c>
      <c r="B154" s="3">
        <v>40488</v>
      </c>
      <c r="C154" s="12">
        <v>42835.770810185182</v>
      </c>
      <c r="D154" t="s">
        <v>17</v>
      </c>
      <c r="E154" s="7" t="s">
        <v>59</v>
      </c>
      <c r="F154" s="2">
        <f t="shared" si="6"/>
        <v>6</v>
      </c>
      <c r="J154" s="12"/>
    </row>
    <row r="155" spans="1:10" x14ac:dyDescent="0.2">
      <c r="A155">
        <v>4</v>
      </c>
      <c r="B155" s="3">
        <v>40488</v>
      </c>
      <c r="C155" s="12">
        <v>42835.770949074074</v>
      </c>
      <c r="D155" t="s">
        <v>36</v>
      </c>
      <c r="E155" s="7" t="s">
        <v>59</v>
      </c>
      <c r="F155" s="2">
        <f t="shared" si="6"/>
        <v>7</v>
      </c>
      <c r="J155" s="12"/>
    </row>
    <row r="156" spans="1:10" x14ac:dyDescent="0.2">
      <c r="A156">
        <v>4</v>
      </c>
      <c r="B156" s="3">
        <v>40488</v>
      </c>
      <c r="C156" s="12">
        <v>42835.793437499997</v>
      </c>
      <c r="D156" t="s">
        <v>34</v>
      </c>
      <c r="E156" s="7" t="s">
        <v>59</v>
      </c>
      <c r="F156" s="2">
        <f t="shared" si="6"/>
        <v>8</v>
      </c>
      <c r="J156" s="12"/>
    </row>
    <row r="157" spans="1:10" x14ac:dyDescent="0.2">
      <c r="A157">
        <v>4</v>
      </c>
      <c r="B157" s="3">
        <v>40488</v>
      </c>
      <c r="C157" s="12">
        <v>42835.793715277781</v>
      </c>
      <c r="D157" t="s">
        <v>31</v>
      </c>
      <c r="E157" s="7" t="s">
        <v>59</v>
      </c>
      <c r="F157" s="2">
        <f t="shared" si="6"/>
        <v>9</v>
      </c>
      <c r="J157" s="12"/>
    </row>
    <row r="158" spans="1:10" x14ac:dyDescent="0.2">
      <c r="A158">
        <v>4</v>
      </c>
      <c r="B158" s="3">
        <v>40488</v>
      </c>
      <c r="C158" s="12">
        <v>42835.842673611114</v>
      </c>
      <c r="D158" t="s">
        <v>32</v>
      </c>
      <c r="E158" s="7" t="s">
        <v>59</v>
      </c>
      <c r="F158" s="2">
        <f t="shared" si="6"/>
        <v>10</v>
      </c>
      <c r="J158" s="12"/>
    </row>
    <row r="159" spans="1:10" x14ac:dyDescent="0.2">
      <c r="A159">
        <v>4</v>
      </c>
      <c r="B159" s="3">
        <v>40488</v>
      </c>
      <c r="C159" s="12">
        <v>42835.999583333331</v>
      </c>
      <c r="D159" t="s">
        <v>20</v>
      </c>
      <c r="E159" s="7" t="s">
        <v>59</v>
      </c>
      <c r="F159" s="2">
        <f t="shared" si="6"/>
        <v>11</v>
      </c>
      <c r="J159" s="12"/>
    </row>
    <row r="160" spans="1:10" x14ac:dyDescent="0.2">
      <c r="A160">
        <v>4</v>
      </c>
      <c r="B160" s="3">
        <v>40488</v>
      </c>
      <c r="C160" s="12">
        <v>42836.052372685182</v>
      </c>
      <c r="D160" t="s">
        <v>19</v>
      </c>
      <c r="E160" s="7" t="s">
        <v>59</v>
      </c>
      <c r="F160" s="2">
        <f t="shared" si="6"/>
        <v>12</v>
      </c>
      <c r="J160" s="12"/>
    </row>
    <row r="161" spans="1:10" x14ac:dyDescent="0.2">
      <c r="A161">
        <v>4</v>
      </c>
      <c r="B161" s="3">
        <v>40488</v>
      </c>
      <c r="C161" s="12">
        <v>42836.189953703702</v>
      </c>
      <c r="D161" t="s">
        <v>0</v>
      </c>
      <c r="E161" s="7" t="s">
        <v>59</v>
      </c>
      <c r="F161" s="2">
        <f t="shared" si="6"/>
        <v>13</v>
      </c>
      <c r="J161" s="12"/>
    </row>
    <row r="162" spans="1:10" x14ac:dyDescent="0.2">
      <c r="A162">
        <v>4</v>
      </c>
      <c r="B162" s="3">
        <v>40488</v>
      </c>
      <c r="C162" s="12">
        <v>42836.19027777778</v>
      </c>
      <c r="D162" t="s">
        <v>27</v>
      </c>
      <c r="E162" s="7" t="s">
        <v>59</v>
      </c>
      <c r="F162" s="2">
        <f t="shared" si="6"/>
        <v>14</v>
      </c>
      <c r="J162" s="12"/>
    </row>
    <row r="163" spans="1:10" x14ac:dyDescent="0.2">
      <c r="A163">
        <v>4</v>
      </c>
      <c r="B163" s="3">
        <v>40488</v>
      </c>
      <c r="C163" s="12">
        <v>42836.190775462965</v>
      </c>
      <c r="D163" t="s">
        <v>3</v>
      </c>
      <c r="E163" s="7" t="s">
        <v>59</v>
      </c>
      <c r="F163" s="2">
        <f t="shared" si="6"/>
        <v>15</v>
      </c>
      <c r="J163" s="12"/>
    </row>
    <row r="164" spans="1:10" x14ac:dyDescent="0.2">
      <c r="A164">
        <v>4</v>
      </c>
      <c r="B164" s="3">
        <v>40488</v>
      </c>
      <c r="C164" s="12">
        <v>42836.217534722222</v>
      </c>
      <c r="D164" t="s">
        <v>0</v>
      </c>
      <c r="E164" s="7" t="s">
        <v>59</v>
      </c>
      <c r="F164" s="2">
        <f t="shared" si="6"/>
        <v>16</v>
      </c>
      <c r="J164" s="12"/>
    </row>
    <row r="165" spans="1:10" x14ac:dyDescent="0.2">
      <c r="A165">
        <v>4</v>
      </c>
      <c r="B165" s="3">
        <v>40488</v>
      </c>
      <c r="C165" s="12">
        <v>42836.217662037037</v>
      </c>
      <c r="D165" t="s">
        <v>32</v>
      </c>
      <c r="E165" s="7" t="s">
        <v>59</v>
      </c>
      <c r="F165" s="2">
        <f t="shared" si="6"/>
        <v>17</v>
      </c>
      <c r="J165" s="12"/>
    </row>
    <row r="166" spans="1:10" x14ac:dyDescent="0.2">
      <c r="A166">
        <v>4</v>
      </c>
      <c r="B166" s="3">
        <v>40488</v>
      </c>
      <c r="C166" s="12">
        <v>42836.217858796299</v>
      </c>
      <c r="D166" t="s">
        <v>27</v>
      </c>
      <c r="E166" s="7" t="s">
        <v>59</v>
      </c>
      <c r="F166" s="2">
        <f t="shared" si="6"/>
        <v>18</v>
      </c>
      <c r="J166" s="12"/>
    </row>
    <row r="167" spans="1:10" x14ac:dyDescent="0.2">
      <c r="A167">
        <v>4</v>
      </c>
      <c r="B167" s="3">
        <v>40488</v>
      </c>
      <c r="C167" s="12">
        <v>42836.247812499998</v>
      </c>
      <c r="D167" t="s">
        <v>17</v>
      </c>
      <c r="E167" s="7" t="s">
        <v>59</v>
      </c>
      <c r="F167" s="2">
        <f t="shared" si="6"/>
        <v>19</v>
      </c>
      <c r="J167" s="12"/>
    </row>
    <row r="168" spans="1:10" x14ac:dyDescent="0.2">
      <c r="A168">
        <v>8</v>
      </c>
      <c r="B168" s="3">
        <v>31159</v>
      </c>
      <c r="C168" s="12">
        <v>42836.259293981479</v>
      </c>
      <c r="D168" t="s">
        <v>17</v>
      </c>
      <c r="E168" s="7" t="s">
        <v>59</v>
      </c>
      <c r="F168" s="2">
        <f t="shared" si="6"/>
        <v>20</v>
      </c>
      <c r="J168" s="12"/>
    </row>
    <row r="169" spans="1:10" x14ac:dyDescent="0.2">
      <c r="A169">
        <v>4</v>
      </c>
      <c r="B169" s="3">
        <v>40488</v>
      </c>
      <c r="C169" s="12">
        <v>42836.403032407405</v>
      </c>
      <c r="D169" t="s">
        <v>20</v>
      </c>
      <c r="E169" s="7" t="s">
        <v>59</v>
      </c>
      <c r="F169" s="2">
        <f t="shared" si="6"/>
        <v>21</v>
      </c>
      <c r="J169" s="12"/>
    </row>
    <row r="170" spans="1:10" x14ac:dyDescent="0.2">
      <c r="A170">
        <v>4</v>
      </c>
      <c r="B170" s="3">
        <v>40488</v>
      </c>
      <c r="C170" s="12">
        <v>42836.40315972222</v>
      </c>
      <c r="D170" t="s">
        <v>5</v>
      </c>
      <c r="E170" s="7" t="s">
        <v>59</v>
      </c>
      <c r="F170" s="2">
        <f t="shared" si="6"/>
        <v>22</v>
      </c>
      <c r="J170" s="12"/>
    </row>
    <row r="171" spans="1:10" x14ac:dyDescent="0.2">
      <c r="A171">
        <v>4</v>
      </c>
      <c r="B171" s="3">
        <v>40488</v>
      </c>
      <c r="C171" s="12">
        <v>42836.403171296297</v>
      </c>
      <c r="D171" t="s">
        <v>8</v>
      </c>
      <c r="E171" s="7" t="s">
        <v>59</v>
      </c>
      <c r="F171" s="2">
        <f t="shared" si="6"/>
        <v>23</v>
      </c>
      <c r="J171" s="12"/>
    </row>
    <row r="172" spans="1:10" x14ac:dyDescent="0.2">
      <c r="A172">
        <v>4</v>
      </c>
      <c r="B172" s="3">
        <v>40488</v>
      </c>
      <c r="C172" s="12">
        <v>42836.425613425927</v>
      </c>
      <c r="D172" t="s">
        <v>0</v>
      </c>
      <c r="E172" s="7" t="s">
        <v>59</v>
      </c>
      <c r="F172" s="2">
        <f t="shared" si="6"/>
        <v>24</v>
      </c>
      <c r="J172" s="12"/>
    </row>
    <row r="173" spans="1:10" x14ac:dyDescent="0.2">
      <c r="A173">
        <v>8</v>
      </c>
      <c r="B173" s="3">
        <v>31159</v>
      </c>
      <c r="C173" s="12">
        <v>42836.444745370369</v>
      </c>
      <c r="D173" t="s">
        <v>0</v>
      </c>
      <c r="E173" s="7" t="s">
        <v>59</v>
      </c>
      <c r="F173" s="2">
        <f t="shared" si="6"/>
        <v>25</v>
      </c>
      <c r="J173" s="12"/>
    </row>
    <row r="174" spans="1:10" x14ac:dyDescent="0.2">
      <c r="A174">
        <v>8</v>
      </c>
      <c r="B174" s="3">
        <v>31159</v>
      </c>
      <c r="C174" s="12">
        <v>42836.462407407409</v>
      </c>
      <c r="D174" t="s">
        <v>0</v>
      </c>
      <c r="E174" s="7" t="s">
        <v>59</v>
      </c>
      <c r="F174" s="2">
        <f t="shared" si="6"/>
        <v>26</v>
      </c>
      <c r="J174" s="12"/>
    </row>
    <row r="175" spans="1:10" x14ac:dyDescent="0.2">
      <c r="A175">
        <v>4</v>
      </c>
      <c r="B175" s="3">
        <v>40488</v>
      </c>
      <c r="C175" s="12">
        <v>42836.47861111111</v>
      </c>
      <c r="D175" t="s">
        <v>15</v>
      </c>
      <c r="E175" s="7" t="s">
        <v>59</v>
      </c>
      <c r="F175" s="2">
        <f t="shared" si="6"/>
        <v>27</v>
      </c>
      <c r="J175" s="12"/>
    </row>
    <row r="176" spans="1:10" x14ac:dyDescent="0.2">
      <c r="A176">
        <v>4</v>
      </c>
      <c r="B176" s="3">
        <v>40488</v>
      </c>
      <c r="C176" s="12">
        <v>42836.478807870371</v>
      </c>
      <c r="D176" t="s">
        <v>3</v>
      </c>
      <c r="E176" s="7" t="s">
        <v>59</v>
      </c>
      <c r="F176" s="2">
        <f t="shared" si="6"/>
        <v>28</v>
      </c>
      <c r="J176" s="12"/>
    </row>
    <row r="177" spans="1:10" x14ac:dyDescent="0.2">
      <c r="A177">
        <v>4</v>
      </c>
      <c r="B177" s="3">
        <v>40488</v>
      </c>
      <c r="C177" s="12">
        <v>42836.485046296293</v>
      </c>
      <c r="D177" t="s">
        <v>0</v>
      </c>
      <c r="E177" s="7" t="s">
        <v>59</v>
      </c>
      <c r="F177" s="2">
        <f t="shared" si="6"/>
        <v>29</v>
      </c>
      <c r="J177" s="12"/>
    </row>
    <row r="178" spans="1:10" x14ac:dyDescent="0.2">
      <c r="A178">
        <v>4</v>
      </c>
      <c r="B178" s="3">
        <v>40488</v>
      </c>
      <c r="C178" s="12">
        <v>42836.49627314815</v>
      </c>
      <c r="D178" t="s">
        <v>8</v>
      </c>
      <c r="E178" s="7" t="s">
        <v>59</v>
      </c>
      <c r="F178" s="2">
        <f t="shared" si="6"/>
        <v>30</v>
      </c>
      <c r="J178" s="12"/>
    </row>
    <row r="179" spans="1:10" x14ac:dyDescent="0.2">
      <c r="A179">
        <v>4</v>
      </c>
      <c r="B179" s="3">
        <v>40488</v>
      </c>
      <c r="C179" s="12">
        <v>42836.515196759261</v>
      </c>
      <c r="D179" t="s">
        <v>0</v>
      </c>
      <c r="E179" s="7" t="s">
        <v>59</v>
      </c>
      <c r="F179" s="2">
        <f t="shared" si="6"/>
        <v>31</v>
      </c>
      <c r="J179" s="12"/>
    </row>
    <row r="180" spans="1:10" x14ac:dyDescent="0.2">
      <c r="A180">
        <v>4</v>
      </c>
      <c r="B180" s="3">
        <v>40488</v>
      </c>
      <c r="C180" s="12">
        <v>42836.515532407408</v>
      </c>
      <c r="D180" t="s">
        <v>34</v>
      </c>
      <c r="E180" s="7" t="s">
        <v>59</v>
      </c>
      <c r="F180" s="2">
        <f t="shared" si="6"/>
        <v>32</v>
      </c>
      <c r="J180" s="12"/>
    </row>
    <row r="181" spans="1:10" x14ac:dyDescent="0.2">
      <c r="A181">
        <v>4</v>
      </c>
      <c r="B181" s="3">
        <v>40488</v>
      </c>
      <c r="C181" s="12">
        <v>42836.533692129633</v>
      </c>
      <c r="D181" t="s">
        <v>0</v>
      </c>
      <c r="E181" s="7" t="s">
        <v>59</v>
      </c>
      <c r="F181" s="2">
        <f t="shared" si="6"/>
        <v>33</v>
      </c>
      <c r="J181" s="12"/>
    </row>
    <row r="182" spans="1:10" x14ac:dyDescent="0.2">
      <c r="A182">
        <v>8</v>
      </c>
      <c r="B182" s="3">
        <v>31159</v>
      </c>
      <c r="C182" s="12">
        <v>42836.627523148149</v>
      </c>
      <c r="D182" t="s">
        <v>0</v>
      </c>
      <c r="E182" s="7" t="s">
        <v>59</v>
      </c>
      <c r="F182" s="2">
        <f t="shared" si="6"/>
        <v>34</v>
      </c>
      <c r="J182" s="12"/>
    </row>
    <row r="183" spans="1:10" x14ac:dyDescent="0.2">
      <c r="A183">
        <v>4</v>
      </c>
      <c r="B183" s="3">
        <v>40488</v>
      </c>
      <c r="C183" s="12">
        <v>42836.695648148147</v>
      </c>
      <c r="D183" t="s">
        <v>15</v>
      </c>
      <c r="E183" s="7" t="s">
        <v>59</v>
      </c>
      <c r="F183" s="2">
        <f t="shared" si="6"/>
        <v>35</v>
      </c>
      <c r="J183" s="12"/>
    </row>
    <row r="184" spans="1:10" x14ac:dyDescent="0.2">
      <c r="A184">
        <v>4</v>
      </c>
      <c r="B184" s="3">
        <v>40488</v>
      </c>
      <c r="C184" s="12">
        <v>42835.788946759261</v>
      </c>
      <c r="D184" t="s">
        <v>23</v>
      </c>
      <c r="E184" s="7" t="s">
        <v>60</v>
      </c>
      <c r="F184" s="2">
        <f t="shared" si="6"/>
        <v>1</v>
      </c>
      <c r="J184" s="12"/>
    </row>
    <row r="185" spans="1:10" x14ac:dyDescent="0.2">
      <c r="A185">
        <v>4</v>
      </c>
      <c r="B185" s="3">
        <v>40488</v>
      </c>
      <c r="C185" s="12">
        <v>42835.789502314816</v>
      </c>
      <c r="D185" t="s">
        <v>18</v>
      </c>
      <c r="E185" s="7" t="s">
        <v>60</v>
      </c>
      <c r="F185" s="2">
        <f t="shared" si="6"/>
        <v>2</v>
      </c>
      <c r="J185" s="12"/>
    </row>
    <row r="186" spans="1:10" x14ac:dyDescent="0.2">
      <c r="A186">
        <v>4</v>
      </c>
      <c r="B186" s="3">
        <v>40488</v>
      </c>
      <c r="C186" s="12">
        <v>42835.789687500001</v>
      </c>
      <c r="D186" t="s">
        <v>35</v>
      </c>
      <c r="E186" s="7" t="s">
        <v>60</v>
      </c>
      <c r="F186" s="2">
        <f t="shared" si="6"/>
        <v>3</v>
      </c>
      <c r="J186" s="12"/>
    </row>
    <row r="187" spans="1:10" x14ac:dyDescent="0.2">
      <c r="A187">
        <v>4</v>
      </c>
      <c r="B187" s="3">
        <v>40488</v>
      </c>
      <c r="C187" s="12">
        <v>42835.789976851855</v>
      </c>
      <c r="D187" t="s">
        <v>16</v>
      </c>
      <c r="E187" s="7" t="s">
        <v>60</v>
      </c>
      <c r="F187" s="2">
        <f t="shared" si="6"/>
        <v>4</v>
      </c>
      <c r="J187" s="12"/>
    </row>
    <row r="188" spans="1:10" x14ac:dyDescent="0.2">
      <c r="A188">
        <v>4</v>
      </c>
      <c r="B188" s="3">
        <v>40488</v>
      </c>
      <c r="C188" s="12">
        <v>42835.790520833332</v>
      </c>
      <c r="D188" t="s">
        <v>19</v>
      </c>
      <c r="E188" s="7" t="s">
        <v>60</v>
      </c>
      <c r="F188" s="2">
        <f t="shared" si="6"/>
        <v>5</v>
      </c>
      <c r="J188" s="12"/>
    </row>
    <row r="189" spans="1:10" x14ac:dyDescent="0.2">
      <c r="A189">
        <v>4</v>
      </c>
      <c r="B189" s="3">
        <v>40488</v>
      </c>
      <c r="C189" s="12">
        <v>42835.790659722225</v>
      </c>
      <c r="D189" t="s">
        <v>1</v>
      </c>
      <c r="E189" s="7" t="s">
        <v>60</v>
      </c>
      <c r="F189" s="2">
        <f t="shared" si="6"/>
        <v>6</v>
      </c>
      <c r="J189" s="12"/>
    </row>
    <row r="190" spans="1:10" x14ac:dyDescent="0.2">
      <c r="A190">
        <v>4</v>
      </c>
      <c r="B190" s="3">
        <v>40488</v>
      </c>
      <c r="C190" s="12">
        <v>42835.811400462961</v>
      </c>
      <c r="D190" t="s">
        <v>2</v>
      </c>
      <c r="E190" s="7" t="s">
        <v>60</v>
      </c>
      <c r="F190" s="2">
        <f t="shared" si="6"/>
        <v>7</v>
      </c>
      <c r="J190" s="12"/>
    </row>
    <row r="191" spans="1:10" x14ac:dyDescent="0.2">
      <c r="A191">
        <v>4</v>
      </c>
      <c r="B191" s="3">
        <v>40488</v>
      </c>
      <c r="C191" s="12">
        <v>42835.811678240738</v>
      </c>
      <c r="D191" t="s">
        <v>23</v>
      </c>
      <c r="E191" s="7" t="s">
        <v>60</v>
      </c>
      <c r="F191" s="2">
        <f t="shared" si="6"/>
        <v>8</v>
      </c>
      <c r="J191" s="12"/>
    </row>
    <row r="192" spans="1:10" x14ac:dyDescent="0.2">
      <c r="A192">
        <v>4</v>
      </c>
      <c r="B192" s="3">
        <v>40488</v>
      </c>
      <c r="C192" s="12">
        <v>42835.815011574072</v>
      </c>
      <c r="D192" t="s">
        <v>1</v>
      </c>
      <c r="E192" s="7" t="s">
        <v>60</v>
      </c>
      <c r="F192" s="2">
        <f t="shared" si="6"/>
        <v>9</v>
      </c>
      <c r="J192" s="12"/>
    </row>
    <row r="193" spans="1:10" x14ac:dyDescent="0.2">
      <c r="A193">
        <v>4</v>
      </c>
      <c r="B193" s="3">
        <v>40488</v>
      </c>
      <c r="C193" s="12">
        <v>42835.816030092596</v>
      </c>
      <c r="D193" t="s">
        <v>32</v>
      </c>
      <c r="E193" s="7" t="s">
        <v>60</v>
      </c>
      <c r="F193" s="2">
        <f t="shared" si="6"/>
        <v>10</v>
      </c>
      <c r="J193" s="12"/>
    </row>
    <row r="194" spans="1:10" x14ac:dyDescent="0.2">
      <c r="A194">
        <v>4</v>
      </c>
      <c r="B194" s="3">
        <v>40488</v>
      </c>
      <c r="C194" s="12">
        <v>42835.816527777781</v>
      </c>
      <c r="D194" t="s">
        <v>22</v>
      </c>
      <c r="E194" s="7" t="s">
        <v>60</v>
      </c>
      <c r="F194" s="2">
        <f t="shared" ref="F194:F257" si="7">IF(E194=E193,F193+1,1)</f>
        <v>11</v>
      </c>
      <c r="J194" s="12"/>
    </row>
    <row r="195" spans="1:10" x14ac:dyDescent="0.2">
      <c r="A195">
        <v>4</v>
      </c>
      <c r="B195" s="3">
        <v>40488</v>
      </c>
      <c r="C195" s="12">
        <v>42835.816817129627</v>
      </c>
      <c r="D195" t="s">
        <v>21</v>
      </c>
      <c r="E195" s="7" t="s">
        <v>60</v>
      </c>
      <c r="F195" s="2">
        <f t="shared" si="7"/>
        <v>12</v>
      </c>
      <c r="J195" s="12"/>
    </row>
    <row r="196" spans="1:10" x14ac:dyDescent="0.2">
      <c r="A196">
        <v>4</v>
      </c>
      <c r="B196" s="3">
        <v>40488</v>
      </c>
      <c r="C196" s="12">
        <v>42835.822141203702</v>
      </c>
      <c r="D196" t="s">
        <v>19</v>
      </c>
      <c r="E196" s="7" t="s">
        <v>60</v>
      </c>
      <c r="F196" s="2">
        <f t="shared" si="7"/>
        <v>13</v>
      </c>
      <c r="J196" s="12"/>
    </row>
    <row r="197" spans="1:10" x14ac:dyDescent="0.2">
      <c r="A197">
        <v>4</v>
      </c>
      <c r="B197" s="3">
        <v>40488</v>
      </c>
      <c r="C197" s="12">
        <v>42835.896828703706</v>
      </c>
      <c r="D197" t="s">
        <v>33</v>
      </c>
      <c r="E197" s="7" t="s">
        <v>60</v>
      </c>
      <c r="F197" s="2">
        <f t="shared" si="7"/>
        <v>14</v>
      </c>
      <c r="J197" s="12"/>
    </row>
    <row r="198" spans="1:10" x14ac:dyDescent="0.2">
      <c r="A198">
        <v>4</v>
      </c>
      <c r="B198" s="3">
        <v>40488</v>
      </c>
      <c r="C198" s="12">
        <v>42835.897141203706</v>
      </c>
      <c r="D198" t="s">
        <v>33</v>
      </c>
      <c r="E198" s="7" t="s">
        <v>60</v>
      </c>
      <c r="F198" s="2">
        <f t="shared" si="7"/>
        <v>15</v>
      </c>
      <c r="J198" s="12"/>
    </row>
    <row r="199" spans="1:10" x14ac:dyDescent="0.2">
      <c r="A199">
        <v>4</v>
      </c>
      <c r="B199" s="3">
        <v>40488</v>
      </c>
      <c r="C199" s="12">
        <v>42835.897337962961</v>
      </c>
      <c r="D199" t="s">
        <v>21</v>
      </c>
      <c r="E199" s="7" t="s">
        <v>60</v>
      </c>
      <c r="F199" s="2">
        <f t="shared" si="7"/>
        <v>16</v>
      </c>
      <c r="J199" s="12"/>
    </row>
    <row r="200" spans="1:10" x14ac:dyDescent="0.2">
      <c r="A200">
        <v>4</v>
      </c>
      <c r="B200" s="3">
        <v>40488</v>
      </c>
      <c r="C200" s="12">
        <v>42835.897430555553</v>
      </c>
      <c r="D200" t="s">
        <v>35</v>
      </c>
      <c r="E200" s="7" t="s">
        <v>60</v>
      </c>
      <c r="F200" s="2">
        <f t="shared" si="7"/>
        <v>17</v>
      </c>
      <c r="J200" s="12"/>
    </row>
    <row r="201" spans="1:10" x14ac:dyDescent="0.2">
      <c r="A201">
        <v>4</v>
      </c>
      <c r="B201" s="3">
        <v>40488</v>
      </c>
      <c r="C201" s="12">
        <v>42835.916921296295</v>
      </c>
      <c r="D201" t="s">
        <v>18</v>
      </c>
      <c r="E201" s="7" t="s">
        <v>60</v>
      </c>
      <c r="F201" s="2">
        <f t="shared" si="7"/>
        <v>18</v>
      </c>
      <c r="J201" s="12"/>
    </row>
    <row r="202" spans="1:10" x14ac:dyDescent="0.2">
      <c r="A202">
        <v>4</v>
      </c>
      <c r="B202" s="3">
        <v>40488</v>
      </c>
      <c r="C202" s="12">
        <v>42835.991331018522</v>
      </c>
      <c r="D202" t="s">
        <v>20</v>
      </c>
      <c r="E202" s="7" t="s">
        <v>60</v>
      </c>
      <c r="F202" s="2">
        <f t="shared" si="7"/>
        <v>19</v>
      </c>
      <c r="J202" s="12"/>
    </row>
    <row r="203" spans="1:10" x14ac:dyDescent="0.2">
      <c r="A203">
        <v>4</v>
      </c>
      <c r="B203" s="3">
        <v>40488</v>
      </c>
      <c r="C203" s="12">
        <v>42835.994988425926</v>
      </c>
      <c r="D203" t="s">
        <v>17</v>
      </c>
      <c r="E203" s="7" t="s">
        <v>60</v>
      </c>
      <c r="F203" s="2">
        <f t="shared" si="7"/>
        <v>20</v>
      </c>
      <c r="J203" s="12"/>
    </row>
    <row r="204" spans="1:10" x14ac:dyDescent="0.2">
      <c r="A204">
        <v>4</v>
      </c>
      <c r="B204" s="3">
        <v>40488</v>
      </c>
      <c r="C204" s="12">
        <v>42835.995289351849</v>
      </c>
      <c r="D204" t="s">
        <v>17</v>
      </c>
      <c r="E204" s="7" t="s">
        <v>60</v>
      </c>
      <c r="F204" s="2">
        <f t="shared" si="7"/>
        <v>21</v>
      </c>
      <c r="J204" s="12"/>
    </row>
    <row r="205" spans="1:10" x14ac:dyDescent="0.2">
      <c r="A205">
        <v>4</v>
      </c>
      <c r="B205" s="3">
        <v>40488</v>
      </c>
      <c r="C205" s="12">
        <v>42836.003946759258</v>
      </c>
      <c r="D205" t="s">
        <v>33</v>
      </c>
      <c r="E205" s="7" t="s">
        <v>60</v>
      </c>
      <c r="F205" s="2">
        <f t="shared" si="7"/>
        <v>22</v>
      </c>
      <c r="J205" s="12"/>
    </row>
    <row r="206" spans="1:10" x14ac:dyDescent="0.2">
      <c r="A206">
        <v>4</v>
      </c>
      <c r="B206" s="3">
        <v>40488</v>
      </c>
      <c r="C206" s="12">
        <v>42836.106435185182</v>
      </c>
      <c r="D206" t="s">
        <v>33</v>
      </c>
      <c r="E206" s="7" t="s">
        <v>60</v>
      </c>
      <c r="F206" s="2">
        <f t="shared" si="7"/>
        <v>23</v>
      </c>
      <c r="J206" s="12"/>
    </row>
    <row r="207" spans="1:10" x14ac:dyDescent="0.2">
      <c r="A207">
        <v>4</v>
      </c>
      <c r="B207" s="3">
        <v>40488</v>
      </c>
      <c r="C207" s="12">
        <v>42836.10696759259</v>
      </c>
      <c r="D207" t="s">
        <v>2</v>
      </c>
      <c r="E207" s="7" t="s">
        <v>60</v>
      </c>
      <c r="F207" s="2">
        <f t="shared" si="7"/>
        <v>24</v>
      </c>
      <c r="J207" s="12"/>
    </row>
    <row r="208" spans="1:10" x14ac:dyDescent="0.2">
      <c r="A208">
        <v>4</v>
      </c>
      <c r="B208" s="3">
        <v>40488</v>
      </c>
      <c r="C208" s="12">
        <v>42836.107372685183</v>
      </c>
      <c r="D208" t="s">
        <v>17</v>
      </c>
      <c r="E208" s="7" t="s">
        <v>60</v>
      </c>
      <c r="F208" s="2">
        <f t="shared" si="7"/>
        <v>25</v>
      </c>
      <c r="J208" s="12"/>
    </row>
    <row r="209" spans="1:10" x14ac:dyDescent="0.2">
      <c r="A209">
        <v>4</v>
      </c>
      <c r="B209" s="3">
        <v>40488</v>
      </c>
      <c r="C209" s="12">
        <v>42836.107615740744</v>
      </c>
      <c r="D209" t="s">
        <v>0</v>
      </c>
      <c r="E209" s="7" t="s">
        <v>60</v>
      </c>
      <c r="F209" s="2">
        <f t="shared" si="7"/>
        <v>26</v>
      </c>
      <c r="J209" s="12"/>
    </row>
    <row r="210" spans="1:10" x14ac:dyDescent="0.2">
      <c r="A210">
        <v>4</v>
      </c>
      <c r="B210" s="3">
        <v>40488</v>
      </c>
      <c r="C210" s="12">
        <v>42836.107881944445</v>
      </c>
      <c r="D210" t="s">
        <v>5</v>
      </c>
      <c r="E210" s="7" t="s">
        <v>60</v>
      </c>
      <c r="F210" s="2">
        <f t="shared" si="7"/>
        <v>27</v>
      </c>
      <c r="J210" s="12"/>
    </row>
    <row r="211" spans="1:10" x14ac:dyDescent="0.2">
      <c r="A211">
        <v>4</v>
      </c>
      <c r="B211" s="3">
        <v>40488</v>
      </c>
      <c r="C211" s="12">
        <v>42836.107974537037</v>
      </c>
      <c r="D211" t="s">
        <v>13</v>
      </c>
      <c r="E211" s="7" t="s">
        <v>60</v>
      </c>
      <c r="F211" s="2">
        <f t="shared" si="7"/>
        <v>28</v>
      </c>
      <c r="J211" s="12"/>
    </row>
    <row r="212" spans="1:10" x14ac:dyDescent="0.2">
      <c r="A212">
        <v>4</v>
      </c>
      <c r="B212" s="3">
        <v>40488</v>
      </c>
      <c r="C212" s="12">
        <v>42836.126840277779</v>
      </c>
      <c r="D212" t="s">
        <v>3</v>
      </c>
      <c r="E212" s="7" t="s">
        <v>60</v>
      </c>
      <c r="F212" s="2">
        <f t="shared" si="7"/>
        <v>29</v>
      </c>
      <c r="J212" s="12"/>
    </row>
    <row r="213" spans="1:10" x14ac:dyDescent="0.2">
      <c r="A213">
        <v>4</v>
      </c>
      <c r="B213" s="3">
        <v>40488</v>
      </c>
      <c r="C213" s="12">
        <v>42836.127222222225</v>
      </c>
      <c r="D213" t="s">
        <v>17</v>
      </c>
      <c r="E213" s="7" t="s">
        <v>60</v>
      </c>
      <c r="F213" s="2">
        <f t="shared" si="7"/>
        <v>30</v>
      </c>
      <c r="J213" s="12"/>
    </row>
    <row r="214" spans="1:10" x14ac:dyDescent="0.2">
      <c r="A214">
        <v>4</v>
      </c>
      <c r="B214" s="3">
        <v>40488</v>
      </c>
      <c r="C214" s="12">
        <v>42836.128101851849</v>
      </c>
      <c r="D214" t="s">
        <v>6</v>
      </c>
      <c r="E214" s="7" t="s">
        <v>60</v>
      </c>
      <c r="F214" s="2">
        <f t="shared" si="7"/>
        <v>31</v>
      </c>
      <c r="J214" s="12"/>
    </row>
    <row r="215" spans="1:10" x14ac:dyDescent="0.2">
      <c r="A215">
        <v>4</v>
      </c>
      <c r="B215" s="3">
        <v>40488</v>
      </c>
      <c r="C215" s="12">
        <v>42836.128981481481</v>
      </c>
      <c r="D215" t="s">
        <v>35</v>
      </c>
      <c r="E215" s="7" t="s">
        <v>60</v>
      </c>
      <c r="F215" s="2">
        <f t="shared" si="7"/>
        <v>32</v>
      </c>
      <c r="J215" s="12"/>
    </row>
    <row r="216" spans="1:10" x14ac:dyDescent="0.2">
      <c r="A216">
        <v>4</v>
      </c>
      <c r="B216" s="3">
        <v>40488</v>
      </c>
      <c r="C216" s="12">
        <v>42836.169189814813</v>
      </c>
      <c r="D216" t="s">
        <v>15</v>
      </c>
      <c r="E216" s="7" t="s">
        <v>60</v>
      </c>
      <c r="F216" s="2">
        <f t="shared" si="7"/>
        <v>33</v>
      </c>
      <c r="J216" s="12"/>
    </row>
    <row r="217" spans="1:10" x14ac:dyDescent="0.2">
      <c r="A217">
        <v>4</v>
      </c>
      <c r="B217" s="3">
        <v>40488</v>
      </c>
      <c r="C217" s="12">
        <v>42836.169895833336</v>
      </c>
      <c r="D217" t="s">
        <v>19</v>
      </c>
      <c r="E217" s="7" t="s">
        <v>60</v>
      </c>
      <c r="F217" s="2">
        <f t="shared" si="7"/>
        <v>34</v>
      </c>
      <c r="J217" s="12"/>
    </row>
    <row r="218" spans="1:10" x14ac:dyDescent="0.2">
      <c r="A218">
        <v>4</v>
      </c>
      <c r="B218" s="3">
        <v>40488</v>
      </c>
      <c r="C218" s="12">
        <v>42836.223067129627</v>
      </c>
      <c r="D218" t="s">
        <v>34</v>
      </c>
      <c r="E218" s="7" t="s">
        <v>60</v>
      </c>
      <c r="F218" s="2">
        <f t="shared" si="7"/>
        <v>35</v>
      </c>
      <c r="J218" s="12"/>
    </row>
    <row r="219" spans="1:10" x14ac:dyDescent="0.2">
      <c r="A219">
        <v>4</v>
      </c>
      <c r="B219" s="3">
        <v>40488</v>
      </c>
      <c r="C219" s="12">
        <v>42836.273923611108</v>
      </c>
      <c r="D219" t="s">
        <v>33</v>
      </c>
      <c r="E219" s="7" t="s">
        <v>60</v>
      </c>
      <c r="F219" s="2">
        <f t="shared" si="7"/>
        <v>36</v>
      </c>
      <c r="J219" s="12"/>
    </row>
    <row r="220" spans="1:10" x14ac:dyDescent="0.2">
      <c r="A220">
        <v>4</v>
      </c>
      <c r="B220" s="3">
        <v>40488</v>
      </c>
      <c r="C220" s="12">
        <v>42836.274236111109</v>
      </c>
      <c r="D220" t="s">
        <v>6</v>
      </c>
      <c r="E220" s="7" t="s">
        <v>60</v>
      </c>
      <c r="F220" s="2">
        <f t="shared" si="7"/>
        <v>37</v>
      </c>
      <c r="J220" s="12"/>
    </row>
    <row r="221" spans="1:10" x14ac:dyDescent="0.2">
      <c r="A221">
        <v>4</v>
      </c>
      <c r="B221" s="3">
        <v>40488</v>
      </c>
      <c r="C221" s="12">
        <v>42836.274513888886</v>
      </c>
      <c r="D221" t="s">
        <v>2</v>
      </c>
      <c r="E221" s="7" t="s">
        <v>60</v>
      </c>
      <c r="F221" s="2">
        <f t="shared" si="7"/>
        <v>38</v>
      </c>
      <c r="J221" s="12"/>
    </row>
    <row r="222" spans="1:10" x14ac:dyDescent="0.2">
      <c r="A222">
        <v>4</v>
      </c>
      <c r="B222" s="3">
        <v>40488</v>
      </c>
      <c r="C222" s="12">
        <v>42836.398981481485</v>
      </c>
      <c r="D222" t="s">
        <v>35</v>
      </c>
      <c r="E222" s="7" t="s">
        <v>60</v>
      </c>
      <c r="F222" s="2">
        <f t="shared" si="7"/>
        <v>39</v>
      </c>
      <c r="J222" s="12"/>
    </row>
    <row r="223" spans="1:10" x14ac:dyDescent="0.2">
      <c r="A223">
        <v>4</v>
      </c>
      <c r="B223" s="3">
        <v>40488</v>
      </c>
      <c r="C223" s="12">
        <v>42836.406377314815</v>
      </c>
      <c r="D223" t="s">
        <v>33</v>
      </c>
      <c r="E223" s="7" t="s">
        <v>60</v>
      </c>
      <c r="F223" s="2">
        <f t="shared" si="7"/>
        <v>40</v>
      </c>
      <c r="J223" s="12"/>
    </row>
    <row r="224" spans="1:10" x14ac:dyDescent="0.2">
      <c r="A224">
        <v>4</v>
      </c>
      <c r="B224" s="3">
        <v>40488</v>
      </c>
      <c r="C224" s="12">
        <v>42836.417893518519</v>
      </c>
      <c r="D224" t="s">
        <v>17</v>
      </c>
      <c r="E224" s="7" t="s">
        <v>60</v>
      </c>
      <c r="F224" s="2">
        <f t="shared" si="7"/>
        <v>41</v>
      </c>
      <c r="J224" s="12"/>
    </row>
    <row r="225" spans="1:10" x14ac:dyDescent="0.2">
      <c r="A225">
        <v>4</v>
      </c>
      <c r="B225" s="3">
        <v>40488</v>
      </c>
      <c r="C225" s="12">
        <v>42836.418622685182</v>
      </c>
      <c r="D225" t="s">
        <v>22</v>
      </c>
      <c r="E225" s="7" t="s">
        <v>60</v>
      </c>
      <c r="F225" s="2">
        <f t="shared" si="7"/>
        <v>42</v>
      </c>
      <c r="J225" s="12"/>
    </row>
    <row r="226" spans="1:10" x14ac:dyDescent="0.2">
      <c r="A226">
        <v>4</v>
      </c>
      <c r="B226" s="3">
        <v>40488</v>
      </c>
      <c r="C226" s="12">
        <v>42836.420358796298</v>
      </c>
      <c r="D226" t="s">
        <v>34</v>
      </c>
      <c r="E226" s="7" t="s">
        <v>60</v>
      </c>
      <c r="F226" s="2">
        <f t="shared" si="7"/>
        <v>43</v>
      </c>
      <c r="J226" s="12"/>
    </row>
    <row r="227" spans="1:10" x14ac:dyDescent="0.2">
      <c r="A227">
        <v>4</v>
      </c>
      <c r="B227" s="3">
        <v>40488</v>
      </c>
      <c r="C227" s="12">
        <v>42836.420520833337</v>
      </c>
      <c r="D227" t="s">
        <v>5</v>
      </c>
      <c r="E227" s="7" t="s">
        <v>60</v>
      </c>
      <c r="F227" s="2">
        <f t="shared" si="7"/>
        <v>44</v>
      </c>
      <c r="J227" s="12"/>
    </row>
    <row r="228" spans="1:10" x14ac:dyDescent="0.2">
      <c r="A228">
        <v>4</v>
      </c>
      <c r="B228" s="3">
        <v>40488</v>
      </c>
      <c r="C228" s="12">
        <v>42836.429618055554</v>
      </c>
      <c r="D228" t="s">
        <v>34</v>
      </c>
      <c r="E228" s="7" t="s">
        <v>60</v>
      </c>
      <c r="F228" s="2">
        <f t="shared" si="7"/>
        <v>45</v>
      </c>
      <c r="J228" s="12"/>
    </row>
    <row r="229" spans="1:10" x14ac:dyDescent="0.2">
      <c r="A229">
        <v>4</v>
      </c>
      <c r="B229" s="3">
        <v>40488</v>
      </c>
      <c r="C229" s="12">
        <v>42836.497812499998</v>
      </c>
      <c r="D229" t="s">
        <v>2</v>
      </c>
      <c r="E229" s="7" t="s">
        <v>60</v>
      </c>
      <c r="F229" s="2">
        <f t="shared" si="7"/>
        <v>46</v>
      </c>
      <c r="J229" s="12"/>
    </row>
    <row r="230" spans="1:10" x14ac:dyDescent="0.2">
      <c r="A230">
        <v>4</v>
      </c>
      <c r="B230" s="3">
        <v>40488</v>
      </c>
      <c r="C230" s="12">
        <v>42836.499444444446</v>
      </c>
      <c r="D230" t="s">
        <v>17</v>
      </c>
      <c r="E230" s="7" t="s">
        <v>60</v>
      </c>
      <c r="F230" s="2">
        <f t="shared" si="7"/>
        <v>47</v>
      </c>
      <c r="J230" s="12"/>
    </row>
    <row r="231" spans="1:10" x14ac:dyDescent="0.2">
      <c r="A231">
        <v>4</v>
      </c>
      <c r="B231" s="3">
        <v>40488</v>
      </c>
      <c r="C231" s="12">
        <v>42836.499780092592</v>
      </c>
      <c r="D231" t="s">
        <v>19</v>
      </c>
      <c r="E231" s="7" t="s">
        <v>60</v>
      </c>
      <c r="F231" s="2">
        <f t="shared" si="7"/>
        <v>48</v>
      </c>
      <c r="J231" s="12"/>
    </row>
    <row r="232" spans="1:10" x14ac:dyDescent="0.2">
      <c r="A232">
        <v>4</v>
      </c>
      <c r="B232" s="3">
        <v>40488</v>
      </c>
      <c r="C232" s="12">
        <v>42836.500972222224</v>
      </c>
      <c r="D232" t="s">
        <v>8</v>
      </c>
      <c r="E232" s="7" t="s">
        <v>60</v>
      </c>
      <c r="F232" s="2">
        <f t="shared" si="7"/>
        <v>49</v>
      </c>
      <c r="J232" s="12"/>
    </row>
    <row r="233" spans="1:10" x14ac:dyDescent="0.2">
      <c r="A233">
        <v>4</v>
      </c>
      <c r="B233" s="3">
        <v>40488</v>
      </c>
      <c r="C233" s="12">
        <v>42836.501469907409</v>
      </c>
      <c r="D233" t="s">
        <v>19</v>
      </c>
      <c r="E233" s="7" t="s">
        <v>60</v>
      </c>
      <c r="F233" s="2">
        <f t="shared" si="7"/>
        <v>50</v>
      </c>
      <c r="J233" s="12"/>
    </row>
    <row r="234" spans="1:10" x14ac:dyDescent="0.2">
      <c r="A234">
        <v>4</v>
      </c>
      <c r="B234" s="3">
        <v>40488</v>
      </c>
      <c r="C234" s="12">
        <v>42836.501643518517</v>
      </c>
      <c r="D234" t="s">
        <v>17</v>
      </c>
      <c r="E234" s="7" t="s">
        <v>60</v>
      </c>
      <c r="F234" s="2">
        <f t="shared" si="7"/>
        <v>51</v>
      </c>
      <c r="J234" s="12"/>
    </row>
    <row r="235" spans="1:10" x14ac:dyDescent="0.2">
      <c r="A235">
        <v>4</v>
      </c>
      <c r="B235" s="3">
        <v>40488</v>
      </c>
      <c r="C235" s="12">
        <v>42836.510312500002</v>
      </c>
      <c r="D235" t="s">
        <v>8</v>
      </c>
      <c r="E235" s="7" t="s">
        <v>60</v>
      </c>
      <c r="F235" s="2">
        <f t="shared" si="7"/>
        <v>52</v>
      </c>
      <c r="J235" s="12"/>
    </row>
    <row r="236" spans="1:10" x14ac:dyDescent="0.2">
      <c r="A236">
        <v>4</v>
      </c>
      <c r="B236" s="3">
        <v>40488</v>
      </c>
      <c r="C236" s="12">
        <v>42836.525590277779</v>
      </c>
      <c r="D236" t="s">
        <v>19</v>
      </c>
      <c r="E236" s="7" t="s">
        <v>60</v>
      </c>
      <c r="F236" s="2">
        <f t="shared" si="7"/>
        <v>53</v>
      </c>
      <c r="J236" s="12"/>
    </row>
    <row r="237" spans="1:10" x14ac:dyDescent="0.2">
      <c r="A237">
        <v>8</v>
      </c>
      <c r="B237" s="3">
        <v>31159</v>
      </c>
      <c r="C237" s="12">
        <v>42836.53633101852</v>
      </c>
      <c r="D237" t="s">
        <v>23</v>
      </c>
      <c r="E237" s="7" t="s">
        <v>60</v>
      </c>
      <c r="F237" s="2">
        <f t="shared" si="7"/>
        <v>54</v>
      </c>
      <c r="J237" s="12"/>
    </row>
    <row r="238" spans="1:10" x14ac:dyDescent="0.2">
      <c r="A238">
        <v>4</v>
      </c>
      <c r="B238" s="3">
        <v>40488</v>
      </c>
      <c r="C238" s="12">
        <v>42836.537268518521</v>
      </c>
      <c r="D238" t="s">
        <v>1</v>
      </c>
      <c r="E238" s="7" t="s">
        <v>60</v>
      </c>
      <c r="F238" s="2">
        <f t="shared" si="7"/>
        <v>55</v>
      </c>
      <c r="J238" s="12"/>
    </row>
    <row r="239" spans="1:10" x14ac:dyDescent="0.2">
      <c r="A239">
        <v>4</v>
      </c>
      <c r="B239" s="3">
        <v>40488</v>
      </c>
      <c r="C239" s="12">
        <v>42836.543645833335</v>
      </c>
      <c r="D239" t="s">
        <v>19</v>
      </c>
      <c r="E239" s="7" t="s">
        <v>60</v>
      </c>
      <c r="F239" s="2">
        <f t="shared" si="7"/>
        <v>56</v>
      </c>
      <c r="J239" s="12"/>
    </row>
    <row r="240" spans="1:10" x14ac:dyDescent="0.2">
      <c r="A240">
        <v>4</v>
      </c>
      <c r="B240" s="3">
        <v>40488</v>
      </c>
      <c r="C240" s="12">
        <v>42836.549259259256</v>
      </c>
      <c r="D240" t="s">
        <v>17</v>
      </c>
      <c r="E240" s="7" t="s">
        <v>60</v>
      </c>
      <c r="F240" s="2">
        <f t="shared" si="7"/>
        <v>57</v>
      </c>
      <c r="J240" s="12"/>
    </row>
    <row r="241" spans="1:10" x14ac:dyDescent="0.2">
      <c r="A241">
        <v>4</v>
      </c>
      <c r="B241" s="3">
        <v>40488</v>
      </c>
      <c r="C241" s="12">
        <v>42836.552835648145</v>
      </c>
      <c r="D241" t="s">
        <v>1</v>
      </c>
      <c r="E241" s="7" t="s">
        <v>60</v>
      </c>
      <c r="F241" s="2">
        <f t="shared" si="7"/>
        <v>58</v>
      </c>
      <c r="J241" s="12"/>
    </row>
    <row r="242" spans="1:10" x14ac:dyDescent="0.2">
      <c r="A242">
        <v>8</v>
      </c>
      <c r="B242" s="3">
        <v>31159</v>
      </c>
      <c r="C242" s="12">
        <v>42836.562557870369</v>
      </c>
      <c r="D242" t="s">
        <v>0</v>
      </c>
      <c r="E242" s="7" t="s">
        <v>60</v>
      </c>
      <c r="F242" s="2">
        <f t="shared" si="7"/>
        <v>59</v>
      </c>
      <c r="J242" s="12"/>
    </row>
    <row r="243" spans="1:10" x14ac:dyDescent="0.2">
      <c r="A243">
        <v>8</v>
      </c>
      <c r="B243" s="3">
        <v>31159</v>
      </c>
      <c r="C243" s="12">
        <v>42836.562569444446</v>
      </c>
      <c r="D243" t="s">
        <v>0</v>
      </c>
      <c r="E243" s="7" t="s">
        <v>60</v>
      </c>
      <c r="F243" s="2">
        <f t="shared" si="7"/>
        <v>60</v>
      </c>
      <c r="J243" s="12"/>
    </row>
    <row r="244" spans="1:10" x14ac:dyDescent="0.2">
      <c r="A244">
        <v>8</v>
      </c>
      <c r="B244" s="3">
        <v>31159</v>
      </c>
      <c r="C244" s="12">
        <v>42836.563240740739</v>
      </c>
      <c r="D244" t="s">
        <v>4</v>
      </c>
      <c r="E244" s="7" t="s">
        <v>60</v>
      </c>
      <c r="F244" s="2">
        <f t="shared" si="7"/>
        <v>61</v>
      </c>
      <c r="J244" s="12"/>
    </row>
    <row r="245" spans="1:10" x14ac:dyDescent="0.2">
      <c r="A245">
        <v>8</v>
      </c>
      <c r="B245" s="3">
        <v>31159</v>
      </c>
      <c r="C245" s="12">
        <v>42836.563252314816</v>
      </c>
      <c r="D245" t="s">
        <v>0</v>
      </c>
      <c r="E245" s="7" t="s">
        <v>60</v>
      </c>
      <c r="F245" s="2">
        <f t="shared" si="7"/>
        <v>62</v>
      </c>
      <c r="J245" s="12"/>
    </row>
    <row r="246" spans="1:10" x14ac:dyDescent="0.2">
      <c r="A246">
        <v>4</v>
      </c>
      <c r="B246" s="3">
        <v>40488</v>
      </c>
      <c r="C246" s="12">
        <v>42836.574803240743</v>
      </c>
      <c r="D246" t="s">
        <v>22</v>
      </c>
      <c r="E246" s="7" t="s">
        <v>60</v>
      </c>
      <c r="F246" s="2">
        <f t="shared" si="7"/>
        <v>63</v>
      </c>
      <c r="J246" s="12"/>
    </row>
    <row r="247" spans="1:10" x14ac:dyDescent="0.2">
      <c r="A247">
        <v>4</v>
      </c>
      <c r="B247" s="3">
        <v>40488</v>
      </c>
      <c r="C247" s="12">
        <v>42836.57640046296</v>
      </c>
      <c r="D247" t="s">
        <v>5</v>
      </c>
      <c r="E247" s="7" t="s">
        <v>60</v>
      </c>
      <c r="F247" s="2">
        <f t="shared" si="7"/>
        <v>64</v>
      </c>
      <c r="J247" s="12"/>
    </row>
    <row r="248" spans="1:10" x14ac:dyDescent="0.2">
      <c r="A248">
        <v>8</v>
      </c>
      <c r="B248" s="3">
        <v>31159</v>
      </c>
      <c r="C248" s="12">
        <v>42836.578113425923</v>
      </c>
      <c r="D248" t="s">
        <v>2</v>
      </c>
      <c r="E248" s="7" t="s">
        <v>60</v>
      </c>
      <c r="F248" s="2">
        <f t="shared" si="7"/>
        <v>65</v>
      </c>
      <c r="J248" s="12"/>
    </row>
    <row r="249" spans="1:10" x14ac:dyDescent="0.2">
      <c r="A249">
        <v>4</v>
      </c>
      <c r="B249" s="3">
        <v>40488</v>
      </c>
      <c r="C249" s="12">
        <v>42836.58085648148</v>
      </c>
      <c r="D249" t="s">
        <v>3</v>
      </c>
      <c r="E249" s="7" t="s">
        <v>60</v>
      </c>
      <c r="F249" s="2">
        <f t="shared" si="7"/>
        <v>66</v>
      </c>
      <c r="J249" s="12"/>
    </row>
    <row r="250" spans="1:10" x14ac:dyDescent="0.2">
      <c r="A250">
        <v>4</v>
      </c>
      <c r="B250" s="3">
        <v>40488</v>
      </c>
      <c r="C250" s="12">
        <v>42836.581018518518</v>
      </c>
      <c r="D250" t="s">
        <v>35</v>
      </c>
      <c r="E250" s="7" t="s">
        <v>60</v>
      </c>
      <c r="F250" s="2">
        <f t="shared" si="7"/>
        <v>67</v>
      </c>
      <c r="J250" s="12"/>
    </row>
    <row r="251" spans="1:10" x14ac:dyDescent="0.2">
      <c r="A251">
        <v>8</v>
      </c>
      <c r="B251" s="3">
        <v>31159</v>
      </c>
      <c r="C251" s="12">
        <v>42836.584733796299</v>
      </c>
      <c r="D251" t="s">
        <v>1</v>
      </c>
      <c r="E251" s="7" t="s">
        <v>60</v>
      </c>
      <c r="F251" s="2">
        <f t="shared" si="7"/>
        <v>68</v>
      </c>
      <c r="J251" s="12"/>
    </row>
    <row r="252" spans="1:10" x14ac:dyDescent="0.2">
      <c r="A252">
        <v>4</v>
      </c>
      <c r="B252" s="3">
        <v>40488</v>
      </c>
      <c r="C252" s="12">
        <v>42836.586261574077</v>
      </c>
      <c r="D252" t="s">
        <v>1</v>
      </c>
      <c r="E252" s="7" t="s">
        <v>60</v>
      </c>
      <c r="F252" s="2">
        <f t="shared" si="7"/>
        <v>69</v>
      </c>
      <c r="J252" s="12"/>
    </row>
    <row r="253" spans="1:10" x14ac:dyDescent="0.2">
      <c r="A253">
        <v>4</v>
      </c>
      <c r="B253" s="3">
        <v>40488</v>
      </c>
      <c r="C253" s="12">
        <v>42836.598009259258</v>
      </c>
      <c r="D253" t="s">
        <v>2</v>
      </c>
      <c r="E253" s="7" t="s">
        <v>60</v>
      </c>
      <c r="F253" s="2">
        <f t="shared" si="7"/>
        <v>70</v>
      </c>
      <c r="J253" s="12"/>
    </row>
    <row r="254" spans="1:10" x14ac:dyDescent="0.2">
      <c r="A254">
        <v>8</v>
      </c>
      <c r="B254" s="3">
        <v>31159</v>
      </c>
      <c r="C254" s="12">
        <v>42836.61246527778</v>
      </c>
      <c r="D254" t="s">
        <v>0</v>
      </c>
      <c r="E254" s="7" t="s">
        <v>60</v>
      </c>
      <c r="F254" s="2">
        <f t="shared" si="7"/>
        <v>71</v>
      </c>
      <c r="J254" s="12"/>
    </row>
    <row r="255" spans="1:10" x14ac:dyDescent="0.2">
      <c r="A255">
        <v>4</v>
      </c>
      <c r="B255" s="3">
        <v>40488</v>
      </c>
      <c r="C255" s="12">
        <v>42836.654456018521</v>
      </c>
      <c r="D255" t="s">
        <v>22</v>
      </c>
      <c r="E255" s="7" t="s">
        <v>60</v>
      </c>
      <c r="F255" s="2">
        <f t="shared" si="7"/>
        <v>72</v>
      </c>
      <c r="J255" s="12"/>
    </row>
    <row r="256" spans="1:10" x14ac:dyDescent="0.2">
      <c r="A256">
        <v>4</v>
      </c>
      <c r="B256" s="3">
        <v>40488</v>
      </c>
      <c r="C256" s="12">
        <v>42836.654687499999</v>
      </c>
      <c r="D256" t="s">
        <v>19</v>
      </c>
      <c r="E256" s="7" t="s">
        <v>60</v>
      </c>
      <c r="F256" s="2">
        <f t="shared" si="7"/>
        <v>73</v>
      </c>
      <c r="J256" s="12"/>
    </row>
    <row r="257" spans="1:10" x14ac:dyDescent="0.2">
      <c r="A257">
        <v>4</v>
      </c>
      <c r="B257" s="3">
        <v>40488</v>
      </c>
      <c r="C257" s="12">
        <v>42836.655185185184</v>
      </c>
      <c r="D257" t="s">
        <v>33</v>
      </c>
      <c r="E257" s="7" t="s">
        <v>60</v>
      </c>
      <c r="F257" s="2">
        <f t="shared" si="7"/>
        <v>74</v>
      </c>
      <c r="J257" s="12"/>
    </row>
    <row r="258" spans="1:10" x14ac:dyDescent="0.2">
      <c r="A258">
        <v>4</v>
      </c>
      <c r="B258" s="3">
        <v>40488</v>
      </c>
      <c r="C258" s="12">
        <v>42836.655439814815</v>
      </c>
      <c r="D258" t="s">
        <v>1</v>
      </c>
      <c r="E258" s="7" t="s">
        <v>60</v>
      </c>
      <c r="F258" s="2">
        <f t="shared" ref="F258:F321" si="8">IF(E258=E257,F257+1,1)</f>
        <v>75</v>
      </c>
      <c r="J258" s="12"/>
    </row>
    <row r="259" spans="1:10" x14ac:dyDescent="0.2">
      <c r="A259">
        <v>4</v>
      </c>
      <c r="B259" s="3">
        <v>40488</v>
      </c>
      <c r="C259" s="12">
        <v>42836.65556712963</v>
      </c>
      <c r="D259" t="s">
        <v>8</v>
      </c>
      <c r="E259" s="7" t="s">
        <v>60</v>
      </c>
      <c r="F259" s="2">
        <f t="shared" si="8"/>
        <v>76</v>
      </c>
      <c r="J259" s="12"/>
    </row>
    <row r="260" spans="1:10" x14ac:dyDescent="0.2">
      <c r="A260">
        <v>4</v>
      </c>
      <c r="B260" s="3">
        <v>40488</v>
      </c>
      <c r="C260" s="12">
        <v>42836.655717592592</v>
      </c>
      <c r="D260" t="s">
        <v>17</v>
      </c>
      <c r="E260" s="7" t="s">
        <v>60</v>
      </c>
      <c r="F260" s="2">
        <f t="shared" si="8"/>
        <v>77</v>
      </c>
      <c r="J260" s="12"/>
    </row>
    <row r="261" spans="1:10" x14ac:dyDescent="0.2">
      <c r="A261">
        <v>4</v>
      </c>
      <c r="B261" s="3">
        <v>40488</v>
      </c>
      <c r="C261" s="12">
        <v>42836.6559837963</v>
      </c>
      <c r="D261" t="s">
        <v>15</v>
      </c>
      <c r="E261" s="7" t="s">
        <v>60</v>
      </c>
      <c r="F261" s="2">
        <f t="shared" si="8"/>
        <v>78</v>
      </c>
      <c r="J261" s="12"/>
    </row>
    <row r="262" spans="1:10" x14ac:dyDescent="0.2">
      <c r="A262">
        <v>4</v>
      </c>
      <c r="B262" s="3">
        <v>40488</v>
      </c>
      <c r="C262" s="12">
        <v>42836.656099537038</v>
      </c>
      <c r="D262" t="s">
        <v>3</v>
      </c>
      <c r="E262" s="7" t="s">
        <v>60</v>
      </c>
      <c r="F262" s="2">
        <f t="shared" si="8"/>
        <v>79</v>
      </c>
      <c r="J262" s="12"/>
    </row>
    <row r="263" spans="1:10" x14ac:dyDescent="0.2">
      <c r="A263">
        <v>4</v>
      </c>
      <c r="B263" s="3">
        <v>40488</v>
      </c>
      <c r="C263" s="12">
        <v>42836.656504629631</v>
      </c>
      <c r="D263" t="s">
        <v>3</v>
      </c>
      <c r="E263" s="7" t="s">
        <v>60</v>
      </c>
      <c r="F263" s="2">
        <f t="shared" si="8"/>
        <v>80</v>
      </c>
      <c r="J263" s="12"/>
    </row>
    <row r="264" spans="1:10" x14ac:dyDescent="0.2">
      <c r="A264">
        <v>4</v>
      </c>
      <c r="B264" s="3">
        <v>40488</v>
      </c>
      <c r="C264" s="12">
        <v>42836.672847222224</v>
      </c>
      <c r="D264" t="s">
        <v>6</v>
      </c>
      <c r="E264" s="7" t="s">
        <v>60</v>
      </c>
      <c r="F264" s="2">
        <f t="shared" si="8"/>
        <v>81</v>
      </c>
      <c r="J264" s="12"/>
    </row>
    <row r="265" spans="1:10" x14ac:dyDescent="0.2">
      <c r="A265">
        <v>4</v>
      </c>
      <c r="B265" s="3">
        <v>40488</v>
      </c>
      <c r="C265" s="12">
        <v>42836.696898148148</v>
      </c>
      <c r="D265" t="s">
        <v>22</v>
      </c>
      <c r="E265" s="7" t="s">
        <v>60</v>
      </c>
      <c r="F265" s="2">
        <f t="shared" si="8"/>
        <v>82</v>
      </c>
      <c r="J265" s="12"/>
    </row>
    <row r="266" spans="1:10" x14ac:dyDescent="0.2">
      <c r="A266">
        <v>4</v>
      </c>
      <c r="B266" s="3">
        <v>40488</v>
      </c>
      <c r="C266" s="12">
        <v>42836.719756944447</v>
      </c>
      <c r="D266" t="s">
        <v>15</v>
      </c>
      <c r="E266" s="7" t="s">
        <v>60</v>
      </c>
      <c r="F266" s="2">
        <f t="shared" si="8"/>
        <v>83</v>
      </c>
      <c r="J266" s="12"/>
    </row>
    <row r="267" spans="1:10" x14ac:dyDescent="0.2">
      <c r="A267">
        <v>4</v>
      </c>
      <c r="B267" s="3">
        <v>40488</v>
      </c>
      <c r="C267" s="12">
        <v>42836.866886574076</v>
      </c>
      <c r="D267" t="s">
        <v>21</v>
      </c>
      <c r="E267" s="7" t="s">
        <v>60</v>
      </c>
      <c r="F267" s="2">
        <f t="shared" si="8"/>
        <v>84</v>
      </c>
      <c r="J267" s="12"/>
    </row>
    <row r="268" spans="1:10" x14ac:dyDescent="0.2">
      <c r="A268">
        <v>4</v>
      </c>
      <c r="B268" s="3">
        <v>40488</v>
      </c>
      <c r="C268" s="12">
        <v>42836.867754629631</v>
      </c>
      <c r="D268" t="s">
        <v>1</v>
      </c>
      <c r="E268" s="7" t="s">
        <v>60</v>
      </c>
      <c r="F268" s="2">
        <f t="shared" si="8"/>
        <v>85</v>
      </c>
      <c r="J268" s="12"/>
    </row>
    <row r="269" spans="1:10" x14ac:dyDescent="0.2">
      <c r="A269">
        <v>4</v>
      </c>
      <c r="B269" s="3">
        <v>40488</v>
      </c>
      <c r="C269" s="12">
        <v>42836.911423611113</v>
      </c>
      <c r="D269" t="s">
        <v>13</v>
      </c>
      <c r="E269" s="7" t="s">
        <v>60</v>
      </c>
      <c r="F269" s="2">
        <f t="shared" si="8"/>
        <v>86</v>
      </c>
      <c r="J269" s="12"/>
    </row>
    <row r="270" spans="1:10" x14ac:dyDescent="0.2">
      <c r="A270">
        <v>4</v>
      </c>
      <c r="B270" s="3">
        <v>40488</v>
      </c>
      <c r="C270" s="12">
        <v>42836.91201388889</v>
      </c>
      <c r="D270" t="s">
        <v>6</v>
      </c>
      <c r="E270" s="7" t="s">
        <v>60</v>
      </c>
      <c r="F270" s="2">
        <f t="shared" si="8"/>
        <v>87</v>
      </c>
      <c r="J270" s="12"/>
    </row>
    <row r="271" spans="1:10" x14ac:dyDescent="0.2">
      <c r="A271">
        <v>4</v>
      </c>
      <c r="B271" s="3">
        <v>40488</v>
      </c>
      <c r="C271" s="12">
        <v>42836.914699074077</v>
      </c>
      <c r="D271" t="s">
        <v>34</v>
      </c>
      <c r="E271" s="7" t="s">
        <v>60</v>
      </c>
      <c r="F271" s="2">
        <f t="shared" si="8"/>
        <v>88</v>
      </c>
      <c r="J271" s="12"/>
    </row>
    <row r="272" spans="1:10" x14ac:dyDescent="0.2">
      <c r="A272">
        <v>4</v>
      </c>
      <c r="B272" s="3">
        <v>40488</v>
      </c>
      <c r="C272" s="12">
        <v>42836.940659722219</v>
      </c>
      <c r="D272" t="s">
        <v>4</v>
      </c>
      <c r="E272" s="7" t="s">
        <v>60</v>
      </c>
      <c r="F272" s="2">
        <f t="shared" si="8"/>
        <v>89</v>
      </c>
      <c r="J272" s="12"/>
    </row>
    <row r="273" spans="1:10" x14ac:dyDescent="0.2">
      <c r="A273">
        <v>4</v>
      </c>
      <c r="B273" s="3">
        <v>40488</v>
      </c>
      <c r="C273" s="12">
        <v>42836.960104166668</v>
      </c>
      <c r="D273" t="s">
        <v>15</v>
      </c>
      <c r="E273" s="7" t="s">
        <v>60</v>
      </c>
      <c r="F273" s="2">
        <f t="shared" si="8"/>
        <v>90</v>
      </c>
      <c r="J273" s="12"/>
    </row>
    <row r="274" spans="1:10" x14ac:dyDescent="0.2">
      <c r="A274">
        <v>4</v>
      </c>
      <c r="B274" s="3">
        <v>40488</v>
      </c>
      <c r="C274" s="12">
        <v>42837.191122685188</v>
      </c>
      <c r="D274" t="s">
        <v>0</v>
      </c>
      <c r="E274" s="7" t="s">
        <v>60</v>
      </c>
      <c r="F274" s="2">
        <f t="shared" si="8"/>
        <v>91</v>
      </c>
      <c r="J274" s="12"/>
    </row>
    <row r="275" spans="1:10" x14ac:dyDescent="0.2">
      <c r="A275">
        <v>4</v>
      </c>
      <c r="B275" s="3">
        <v>40488</v>
      </c>
      <c r="C275" s="12">
        <v>42837.191481481481</v>
      </c>
      <c r="D275" t="s">
        <v>15</v>
      </c>
      <c r="E275" s="7" t="s">
        <v>60</v>
      </c>
      <c r="F275" s="2">
        <f t="shared" si="8"/>
        <v>92</v>
      </c>
      <c r="J275" s="12"/>
    </row>
    <row r="276" spans="1:10" x14ac:dyDescent="0.2">
      <c r="A276">
        <v>2</v>
      </c>
      <c r="B276" s="9">
        <v>40488</v>
      </c>
      <c r="C276" s="12">
        <v>42844.502268518518</v>
      </c>
      <c r="D276" t="s">
        <v>61</v>
      </c>
      <c r="E276" s="7" t="s">
        <v>60</v>
      </c>
      <c r="F276" s="2">
        <f t="shared" si="8"/>
        <v>93</v>
      </c>
      <c r="J276" s="12"/>
    </row>
    <row r="277" spans="1:10" x14ac:dyDescent="0.2">
      <c r="A277">
        <v>4</v>
      </c>
      <c r="B277" s="3">
        <v>40488</v>
      </c>
      <c r="C277" s="12">
        <v>42835.847905092596</v>
      </c>
      <c r="D277" t="s">
        <v>33</v>
      </c>
      <c r="E277" s="7" t="s">
        <v>62</v>
      </c>
      <c r="F277" s="2">
        <f t="shared" si="8"/>
        <v>1</v>
      </c>
      <c r="J277" s="12"/>
    </row>
    <row r="278" spans="1:10" x14ac:dyDescent="0.2">
      <c r="A278">
        <v>4</v>
      </c>
      <c r="B278" s="3">
        <v>40488</v>
      </c>
      <c r="C278" s="12">
        <v>42835.847916666666</v>
      </c>
      <c r="D278" t="s">
        <v>0</v>
      </c>
      <c r="E278" s="7" t="s">
        <v>62</v>
      </c>
      <c r="F278" s="2">
        <f t="shared" si="8"/>
        <v>2</v>
      </c>
      <c r="J278" s="12"/>
    </row>
    <row r="279" spans="1:10" x14ac:dyDescent="0.2">
      <c r="A279">
        <v>4</v>
      </c>
      <c r="B279" s="3">
        <v>40488</v>
      </c>
      <c r="C279" s="12">
        <v>42835.885729166665</v>
      </c>
      <c r="D279" t="s">
        <v>32</v>
      </c>
      <c r="E279" s="7" t="s">
        <v>62</v>
      </c>
      <c r="F279" s="2">
        <f t="shared" si="8"/>
        <v>3</v>
      </c>
      <c r="J279" s="12"/>
    </row>
    <row r="280" spans="1:10" x14ac:dyDescent="0.2">
      <c r="A280">
        <v>4</v>
      </c>
      <c r="B280" s="3">
        <v>40488</v>
      </c>
      <c r="C280" s="12">
        <v>42835.918564814812</v>
      </c>
      <c r="D280" t="s">
        <v>21</v>
      </c>
      <c r="E280" s="7" t="s">
        <v>62</v>
      </c>
      <c r="F280" s="2">
        <f t="shared" si="8"/>
        <v>4</v>
      </c>
      <c r="J280" s="12"/>
    </row>
    <row r="281" spans="1:10" x14ac:dyDescent="0.2">
      <c r="A281">
        <v>4</v>
      </c>
      <c r="B281" s="3">
        <v>40488</v>
      </c>
      <c r="C281" s="12">
        <v>42835.918761574074</v>
      </c>
      <c r="D281" t="s">
        <v>22</v>
      </c>
      <c r="E281" s="7" t="s">
        <v>62</v>
      </c>
      <c r="F281" s="2">
        <f t="shared" si="8"/>
        <v>5</v>
      </c>
      <c r="J281" s="12"/>
    </row>
    <row r="282" spans="1:10" x14ac:dyDescent="0.2">
      <c r="A282">
        <v>4</v>
      </c>
      <c r="B282" s="3">
        <v>40488</v>
      </c>
      <c r="C282" s="12">
        <v>42835.92523148148</v>
      </c>
      <c r="D282" t="s">
        <v>19</v>
      </c>
      <c r="E282" s="7" t="s">
        <v>62</v>
      </c>
      <c r="F282" s="2">
        <f t="shared" si="8"/>
        <v>6</v>
      </c>
      <c r="J282" s="12"/>
    </row>
    <row r="283" spans="1:10" x14ac:dyDescent="0.2">
      <c r="A283">
        <v>4</v>
      </c>
      <c r="B283" s="3">
        <v>40488</v>
      </c>
      <c r="C283" s="12">
        <v>42835.936481481483</v>
      </c>
      <c r="D283" t="s">
        <v>22</v>
      </c>
      <c r="E283" s="7" t="s">
        <v>62</v>
      </c>
      <c r="F283" s="2">
        <f t="shared" si="8"/>
        <v>7</v>
      </c>
      <c r="J283" s="12"/>
    </row>
    <row r="284" spans="1:10" x14ac:dyDescent="0.2">
      <c r="A284">
        <v>4</v>
      </c>
      <c r="B284" s="3">
        <v>40488</v>
      </c>
      <c r="C284" s="12">
        <v>42835.936701388891</v>
      </c>
      <c r="D284" t="s">
        <v>2</v>
      </c>
      <c r="E284" s="7" t="s">
        <v>62</v>
      </c>
      <c r="F284" s="2">
        <f t="shared" si="8"/>
        <v>8</v>
      </c>
      <c r="J284" s="12"/>
    </row>
    <row r="285" spans="1:10" x14ac:dyDescent="0.2">
      <c r="A285">
        <v>4</v>
      </c>
      <c r="B285" s="3">
        <v>40488</v>
      </c>
      <c r="C285" s="12">
        <v>42835.942187499997</v>
      </c>
      <c r="D285" t="s">
        <v>3</v>
      </c>
      <c r="E285" s="7" t="s">
        <v>62</v>
      </c>
      <c r="F285" s="2">
        <f t="shared" si="8"/>
        <v>9</v>
      </c>
      <c r="J285" s="12"/>
    </row>
    <row r="286" spans="1:10" x14ac:dyDescent="0.2">
      <c r="A286">
        <v>4</v>
      </c>
      <c r="B286" s="3">
        <v>40488</v>
      </c>
      <c r="C286" s="12">
        <v>42835.987546296295</v>
      </c>
      <c r="D286" t="s">
        <v>20</v>
      </c>
      <c r="E286" s="7" t="s">
        <v>62</v>
      </c>
      <c r="F286" s="2">
        <f t="shared" si="8"/>
        <v>10</v>
      </c>
      <c r="J286" s="12"/>
    </row>
    <row r="287" spans="1:10" x14ac:dyDescent="0.2">
      <c r="A287">
        <v>4</v>
      </c>
      <c r="B287" s="3">
        <v>40488</v>
      </c>
      <c r="C287" s="12">
        <v>42836.041261574072</v>
      </c>
      <c r="D287" t="s">
        <v>35</v>
      </c>
      <c r="E287" s="7" t="s">
        <v>62</v>
      </c>
      <c r="F287" s="2">
        <f t="shared" si="8"/>
        <v>11</v>
      </c>
      <c r="J287" s="12"/>
    </row>
    <row r="288" spans="1:10" x14ac:dyDescent="0.2">
      <c r="A288">
        <v>4</v>
      </c>
      <c r="B288" s="3">
        <v>40488</v>
      </c>
      <c r="C288" s="12">
        <v>42836.041863425926</v>
      </c>
      <c r="D288" t="s">
        <v>2</v>
      </c>
      <c r="E288" s="7" t="s">
        <v>62</v>
      </c>
      <c r="F288" s="2">
        <f t="shared" si="8"/>
        <v>12</v>
      </c>
      <c r="J288" s="12"/>
    </row>
    <row r="289" spans="1:10" x14ac:dyDescent="0.2">
      <c r="A289">
        <v>4</v>
      </c>
      <c r="B289" s="3">
        <v>40488</v>
      </c>
      <c r="C289" s="12">
        <v>42836.047002314815</v>
      </c>
      <c r="D289" t="s">
        <v>33</v>
      </c>
      <c r="E289" s="7" t="s">
        <v>62</v>
      </c>
      <c r="F289" s="2">
        <f t="shared" si="8"/>
        <v>13</v>
      </c>
      <c r="J289" s="12"/>
    </row>
    <row r="290" spans="1:10" x14ac:dyDescent="0.2">
      <c r="A290">
        <v>4</v>
      </c>
      <c r="B290" s="3">
        <v>40488</v>
      </c>
      <c r="C290" s="12">
        <v>42836.055798611109</v>
      </c>
      <c r="D290" t="s">
        <v>1</v>
      </c>
      <c r="E290" s="7" t="s">
        <v>62</v>
      </c>
      <c r="F290" s="2">
        <f t="shared" si="8"/>
        <v>14</v>
      </c>
      <c r="J290" s="12"/>
    </row>
    <row r="291" spans="1:10" x14ac:dyDescent="0.2">
      <c r="A291">
        <v>4</v>
      </c>
      <c r="B291" s="3">
        <v>40488</v>
      </c>
      <c r="C291" s="12">
        <v>42836.066504629627</v>
      </c>
      <c r="D291" t="s">
        <v>34</v>
      </c>
      <c r="E291" s="7" t="s">
        <v>62</v>
      </c>
      <c r="F291" s="2">
        <f t="shared" si="8"/>
        <v>15</v>
      </c>
      <c r="J291" s="12"/>
    </row>
    <row r="292" spans="1:10" x14ac:dyDescent="0.2">
      <c r="A292">
        <v>4</v>
      </c>
      <c r="B292" s="3">
        <v>40488</v>
      </c>
      <c r="C292" s="12">
        <v>42836.081585648149</v>
      </c>
      <c r="D292" t="s">
        <v>5</v>
      </c>
      <c r="E292" s="7" t="s">
        <v>62</v>
      </c>
      <c r="F292" s="2">
        <f t="shared" si="8"/>
        <v>16</v>
      </c>
      <c r="J292" s="12"/>
    </row>
    <row r="293" spans="1:10" x14ac:dyDescent="0.2">
      <c r="A293">
        <v>4</v>
      </c>
      <c r="B293" s="3">
        <v>40488</v>
      </c>
      <c r="C293" s="12">
        <v>42836.130543981482</v>
      </c>
      <c r="D293" t="s">
        <v>32</v>
      </c>
      <c r="E293" s="7" t="s">
        <v>62</v>
      </c>
      <c r="F293" s="2">
        <f t="shared" si="8"/>
        <v>17</v>
      </c>
      <c r="J293" s="12"/>
    </row>
    <row r="294" spans="1:10" x14ac:dyDescent="0.2">
      <c r="A294">
        <v>4</v>
      </c>
      <c r="B294" s="3">
        <v>40488</v>
      </c>
      <c r="C294" s="12">
        <v>42836.130833333336</v>
      </c>
      <c r="D294" t="s">
        <v>2</v>
      </c>
      <c r="E294" s="7" t="s">
        <v>62</v>
      </c>
      <c r="F294" s="2">
        <f t="shared" si="8"/>
        <v>18</v>
      </c>
      <c r="J294" s="12"/>
    </row>
    <row r="295" spans="1:10" x14ac:dyDescent="0.2">
      <c r="A295">
        <v>4</v>
      </c>
      <c r="B295" s="3">
        <v>40488</v>
      </c>
      <c r="C295" s="12">
        <v>42836.132187499999</v>
      </c>
      <c r="D295" t="s">
        <v>8</v>
      </c>
      <c r="E295" s="7" t="s">
        <v>62</v>
      </c>
      <c r="F295" s="2">
        <f t="shared" si="8"/>
        <v>19</v>
      </c>
      <c r="J295" s="12"/>
    </row>
    <row r="296" spans="1:10" x14ac:dyDescent="0.2">
      <c r="A296">
        <v>4</v>
      </c>
      <c r="B296" s="3">
        <v>40488</v>
      </c>
      <c r="C296" s="12">
        <v>42836.1325</v>
      </c>
      <c r="D296" t="s">
        <v>22</v>
      </c>
      <c r="E296" s="7" t="s">
        <v>62</v>
      </c>
      <c r="F296" s="2">
        <f t="shared" si="8"/>
        <v>20</v>
      </c>
      <c r="J296" s="12"/>
    </row>
    <row r="297" spans="1:10" x14ac:dyDescent="0.2">
      <c r="A297">
        <v>4</v>
      </c>
      <c r="B297" s="3">
        <v>40488</v>
      </c>
      <c r="C297" s="12">
        <v>42836.148460648146</v>
      </c>
      <c r="D297" t="s">
        <v>17</v>
      </c>
      <c r="E297" s="7" t="s">
        <v>62</v>
      </c>
      <c r="F297" s="2">
        <f t="shared" si="8"/>
        <v>21</v>
      </c>
      <c r="J297" s="12"/>
    </row>
    <row r="298" spans="1:10" x14ac:dyDescent="0.2">
      <c r="A298">
        <v>4</v>
      </c>
      <c r="B298" s="3">
        <v>40488</v>
      </c>
      <c r="C298" s="12">
        <v>42836.178981481484</v>
      </c>
      <c r="D298" t="s">
        <v>2</v>
      </c>
      <c r="E298" s="7" t="s">
        <v>62</v>
      </c>
      <c r="F298" s="2">
        <f t="shared" si="8"/>
        <v>22</v>
      </c>
      <c r="J298" s="12"/>
    </row>
    <row r="299" spans="1:10" x14ac:dyDescent="0.2">
      <c r="A299">
        <v>4</v>
      </c>
      <c r="B299" s="3">
        <v>40488</v>
      </c>
      <c r="C299" s="12">
        <v>42836.179282407407</v>
      </c>
      <c r="D299" t="s">
        <v>19</v>
      </c>
      <c r="E299" s="7" t="s">
        <v>62</v>
      </c>
      <c r="F299" s="2">
        <f t="shared" si="8"/>
        <v>23</v>
      </c>
      <c r="J299" s="12"/>
    </row>
    <row r="300" spans="1:10" x14ac:dyDescent="0.2">
      <c r="A300">
        <v>4</v>
      </c>
      <c r="B300" s="3">
        <v>40488</v>
      </c>
      <c r="C300" s="12">
        <v>42836.180208333331</v>
      </c>
      <c r="D300" t="s">
        <v>20</v>
      </c>
      <c r="E300" s="7" t="s">
        <v>62</v>
      </c>
      <c r="F300" s="2">
        <f t="shared" si="8"/>
        <v>24</v>
      </c>
      <c r="J300" s="12"/>
    </row>
    <row r="301" spans="1:10" x14ac:dyDescent="0.2">
      <c r="A301">
        <v>4</v>
      </c>
      <c r="B301" s="3">
        <v>40488</v>
      </c>
      <c r="C301" s="12">
        <v>42836.181111111109</v>
      </c>
      <c r="D301" t="s">
        <v>33</v>
      </c>
      <c r="E301" s="7" t="s">
        <v>62</v>
      </c>
      <c r="F301" s="2">
        <f t="shared" si="8"/>
        <v>25</v>
      </c>
      <c r="J301" s="12"/>
    </row>
    <row r="302" spans="1:10" x14ac:dyDescent="0.2">
      <c r="A302">
        <v>4</v>
      </c>
      <c r="B302" s="3">
        <v>40488</v>
      </c>
      <c r="C302" s="12">
        <v>42836.183425925927</v>
      </c>
      <c r="D302" t="s">
        <v>2</v>
      </c>
      <c r="E302" s="7" t="s">
        <v>62</v>
      </c>
      <c r="F302" s="2">
        <f t="shared" si="8"/>
        <v>26</v>
      </c>
      <c r="J302" s="12"/>
    </row>
    <row r="303" spans="1:10" x14ac:dyDescent="0.2">
      <c r="A303">
        <v>4</v>
      </c>
      <c r="B303" s="3">
        <v>40488</v>
      </c>
      <c r="C303" s="12">
        <v>42836.183703703704</v>
      </c>
      <c r="D303" t="s">
        <v>3</v>
      </c>
      <c r="E303" s="7" t="s">
        <v>62</v>
      </c>
      <c r="F303" s="2">
        <f t="shared" si="8"/>
        <v>27</v>
      </c>
      <c r="J303" s="12"/>
    </row>
    <row r="304" spans="1:10" x14ac:dyDescent="0.2">
      <c r="A304">
        <v>4</v>
      </c>
      <c r="B304" s="3">
        <v>40488</v>
      </c>
      <c r="C304" s="12">
        <v>42836.183900462966</v>
      </c>
      <c r="D304" t="s">
        <v>17</v>
      </c>
      <c r="E304" s="7" t="s">
        <v>62</v>
      </c>
      <c r="F304" s="2">
        <f t="shared" si="8"/>
        <v>28</v>
      </c>
      <c r="J304" s="12"/>
    </row>
    <row r="305" spans="1:10" x14ac:dyDescent="0.2">
      <c r="A305">
        <v>4</v>
      </c>
      <c r="B305" s="3">
        <v>40488</v>
      </c>
      <c r="C305" s="12">
        <v>42836.185081018521</v>
      </c>
      <c r="D305" t="s">
        <v>16</v>
      </c>
      <c r="E305" s="7" t="s">
        <v>62</v>
      </c>
      <c r="F305" s="2">
        <f t="shared" si="8"/>
        <v>29</v>
      </c>
      <c r="J305" s="12"/>
    </row>
    <row r="306" spans="1:10" x14ac:dyDescent="0.2">
      <c r="A306">
        <v>4</v>
      </c>
      <c r="B306" s="3">
        <v>40488</v>
      </c>
      <c r="C306" s="12">
        <v>42836.185613425929</v>
      </c>
      <c r="D306" t="s">
        <v>35</v>
      </c>
      <c r="E306" s="7" t="s">
        <v>62</v>
      </c>
      <c r="F306" s="2">
        <f t="shared" si="8"/>
        <v>30</v>
      </c>
      <c r="J306" s="12"/>
    </row>
    <row r="307" spans="1:10" x14ac:dyDescent="0.2">
      <c r="A307">
        <v>4</v>
      </c>
      <c r="B307" s="3">
        <v>40488</v>
      </c>
      <c r="C307" s="12">
        <v>42836.186678240738</v>
      </c>
      <c r="D307" t="s">
        <v>2</v>
      </c>
      <c r="E307" s="7" t="s">
        <v>62</v>
      </c>
      <c r="F307" s="2">
        <f t="shared" si="8"/>
        <v>31</v>
      </c>
      <c r="J307" s="12"/>
    </row>
    <row r="308" spans="1:10" x14ac:dyDescent="0.2">
      <c r="A308">
        <v>4</v>
      </c>
      <c r="B308" s="3">
        <v>40488</v>
      </c>
      <c r="C308" s="12">
        <v>42836.188136574077</v>
      </c>
      <c r="D308" t="s">
        <v>33</v>
      </c>
      <c r="E308" s="7" t="s">
        <v>62</v>
      </c>
      <c r="F308" s="2">
        <f t="shared" si="8"/>
        <v>32</v>
      </c>
      <c r="J308" s="12"/>
    </row>
    <row r="309" spans="1:10" x14ac:dyDescent="0.2">
      <c r="A309">
        <v>4</v>
      </c>
      <c r="B309" s="3">
        <v>40488</v>
      </c>
      <c r="C309" s="12">
        <v>42836.189085648148</v>
      </c>
      <c r="D309" t="s">
        <v>22</v>
      </c>
      <c r="E309" s="7" t="s">
        <v>62</v>
      </c>
      <c r="F309" s="2">
        <f t="shared" si="8"/>
        <v>33</v>
      </c>
      <c r="J309" s="12"/>
    </row>
    <row r="310" spans="1:10" x14ac:dyDescent="0.2">
      <c r="A310">
        <v>4</v>
      </c>
      <c r="B310" s="3">
        <v>40488</v>
      </c>
      <c r="C310" s="12">
        <v>42836.189270833333</v>
      </c>
      <c r="D310" t="s">
        <v>32</v>
      </c>
      <c r="E310" s="7" t="s">
        <v>62</v>
      </c>
      <c r="F310" s="2">
        <f t="shared" si="8"/>
        <v>34</v>
      </c>
      <c r="J310" s="12"/>
    </row>
    <row r="311" spans="1:10" x14ac:dyDescent="0.2">
      <c r="A311">
        <v>4</v>
      </c>
      <c r="B311" s="3">
        <v>40488</v>
      </c>
      <c r="C311" s="12">
        <v>42836.210844907408</v>
      </c>
      <c r="D311" t="s">
        <v>17</v>
      </c>
      <c r="E311" s="7" t="s">
        <v>62</v>
      </c>
      <c r="F311" s="2">
        <f t="shared" si="8"/>
        <v>35</v>
      </c>
      <c r="J311" s="12"/>
    </row>
    <row r="312" spans="1:10" x14ac:dyDescent="0.2">
      <c r="A312">
        <v>4</v>
      </c>
      <c r="B312" s="3">
        <v>40488</v>
      </c>
      <c r="C312" s="12">
        <v>42837.192627314813</v>
      </c>
      <c r="D312" t="s">
        <v>20</v>
      </c>
      <c r="E312" s="7" t="s">
        <v>63</v>
      </c>
      <c r="F312" s="2">
        <f t="shared" si="8"/>
        <v>1</v>
      </c>
      <c r="J312" s="12"/>
    </row>
    <row r="313" spans="1:10" x14ac:dyDescent="0.2">
      <c r="A313">
        <v>4</v>
      </c>
      <c r="B313" s="3">
        <v>40488</v>
      </c>
      <c r="C313" s="12">
        <v>42837.192766203705</v>
      </c>
      <c r="D313" t="s">
        <v>22</v>
      </c>
      <c r="E313" s="7" t="s">
        <v>63</v>
      </c>
      <c r="F313" s="2">
        <f t="shared" si="8"/>
        <v>2</v>
      </c>
      <c r="J313" s="12"/>
    </row>
    <row r="314" spans="1:10" x14ac:dyDescent="0.2">
      <c r="A314">
        <v>4</v>
      </c>
      <c r="B314" s="3">
        <v>40488</v>
      </c>
      <c r="C314" s="12">
        <v>42837.192870370367</v>
      </c>
      <c r="D314" t="s">
        <v>2</v>
      </c>
      <c r="E314" s="7" t="s">
        <v>63</v>
      </c>
      <c r="F314" s="2">
        <f t="shared" si="8"/>
        <v>3</v>
      </c>
      <c r="J314" s="12"/>
    </row>
    <row r="315" spans="1:10" x14ac:dyDescent="0.2">
      <c r="A315">
        <v>4</v>
      </c>
      <c r="B315" s="3">
        <v>40488</v>
      </c>
      <c r="C315" s="12">
        <v>42837.201655092591</v>
      </c>
      <c r="D315" t="s">
        <v>33</v>
      </c>
      <c r="E315" s="7" t="s">
        <v>63</v>
      </c>
      <c r="F315" s="2">
        <f t="shared" si="8"/>
        <v>4</v>
      </c>
      <c r="J315" s="12"/>
    </row>
    <row r="316" spans="1:10" x14ac:dyDescent="0.2">
      <c r="A316">
        <v>4</v>
      </c>
      <c r="B316" s="3">
        <v>40488</v>
      </c>
      <c r="C316" s="12">
        <v>42837.201666666668</v>
      </c>
      <c r="D316" t="s">
        <v>0</v>
      </c>
      <c r="E316" s="7" t="s">
        <v>63</v>
      </c>
      <c r="F316" s="2">
        <f t="shared" si="8"/>
        <v>5</v>
      </c>
      <c r="J316" s="12"/>
    </row>
    <row r="317" spans="1:10" x14ac:dyDescent="0.2">
      <c r="A317">
        <v>4</v>
      </c>
      <c r="B317" s="3">
        <v>40488</v>
      </c>
      <c r="C317" s="12">
        <v>42837.227893518517</v>
      </c>
      <c r="D317" t="s">
        <v>15</v>
      </c>
      <c r="E317" s="7" t="s">
        <v>63</v>
      </c>
      <c r="F317" s="2">
        <f t="shared" si="8"/>
        <v>6</v>
      </c>
      <c r="J317" s="12"/>
    </row>
    <row r="318" spans="1:10" x14ac:dyDescent="0.2">
      <c r="A318">
        <v>4</v>
      </c>
      <c r="B318" s="3">
        <v>40488</v>
      </c>
      <c r="C318" s="12">
        <v>42837.228738425925</v>
      </c>
      <c r="D318" t="s">
        <v>4</v>
      </c>
      <c r="E318" s="7" t="s">
        <v>63</v>
      </c>
      <c r="F318" s="2">
        <f t="shared" si="8"/>
        <v>7</v>
      </c>
      <c r="J318" s="12"/>
    </row>
    <row r="319" spans="1:10" x14ac:dyDescent="0.2">
      <c r="A319">
        <v>4</v>
      </c>
      <c r="B319" s="3">
        <v>40488</v>
      </c>
      <c r="C319" s="12">
        <v>42837.228750000002</v>
      </c>
      <c r="D319" t="s">
        <v>0</v>
      </c>
      <c r="E319" s="7" t="s">
        <v>63</v>
      </c>
      <c r="F319" s="2">
        <f t="shared" si="8"/>
        <v>8</v>
      </c>
      <c r="J319" s="12"/>
    </row>
    <row r="320" spans="1:10" x14ac:dyDescent="0.2">
      <c r="A320">
        <v>4</v>
      </c>
      <c r="B320" s="3">
        <v>40488</v>
      </c>
      <c r="C320" s="12">
        <v>42837.229212962964</v>
      </c>
      <c r="D320" t="s">
        <v>29</v>
      </c>
      <c r="E320" s="7" t="s">
        <v>63</v>
      </c>
      <c r="F320" s="2">
        <f t="shared" si="8"/>
        <v>9</v>
      </c>
      <c r="J320" s="12"/>
    </row>
    <row r="321" spans="1:10" x14ac:dyDescent="0.2">
      <c r="A321">
        <v>4</v>
      </c>
      <c r="B321" s="3">
        <v>40488</v>
      </c>
      <c r="C321" s="12">
        <v>42837.318159722221</v>
      </c>
      <c r="D321" t="s">
        <v>16</v>
      </c>
      <c r="E321" s="7" t="s">
        <v>63</v>
      </c>
      <c r="F321" s="2">
        <f t="shared" si="8"/>
        <v>10</v>
      </c>
      <c r="J321" s="12"/>
    </row>
    <row r="322" spans="1:10" x14ac:dyDescent="0.2">
      <c r="A322">
        <v>4</v>
      </c>
      <c r="B322" s="3">
        <v>40488</v>
      </c>
      <c r="C322" s="12">
        <v>42837.403819444444</v>
      </c>
      <c r="D322" t="s">
        <v>5</v>
      </c>
      <c r="E322" s="7" t="s">
        <v>63</v>
      </c>
      <c r="F322" s="2">
        <f t="shared" ref="F322:F385" si="9">IF(E322=E321,F321+1,1)</f>
        <v>11</v>
      </c>
      <c r="J322" s="12"/>
    </row>
    <row r="323" spans="1:10" x14ac:dyDescent="0.2">
      <c r="A323">
        <v>4</v>
      </c>
      <c r="B323" s="3">
        <v>40488</v>
      </c>
      <c r="C323" s="12">
        <v>42837.403831018521</v>
      </c>
      <c r="D323" t="s">
        <v>0</v>
      </c>
      <c r="E323" s="7" t="s">
        <v>63</v>
      </c>
      <c r="F323" s="2">
        <f t="shared" si="9"/>
        <v>12</v>
      </c>
      <c r="J323" s="12"/>
    </row>
    <row r="324" spans="1:10" x14ac:dyDescent="0.2">
      <c r="A324">
        <v>4</v>
      </c>
      <c r="B324" s="3">
        <v>40488</v>
      </c>
      <c r="C324" s="12">
        <v>42837.474398148152</v>
      </c>
      <c r="D324" t="s">
        <v>35</v>
      </c>
      <c r="E324" s="7" t="s">
        <v>63</v>
      </c>
      <c r="F324" s="2">
        <f t="shared" si="9"/>
        <v>13</v>
      </c>
      <c r="J324" s="12"/>
    </row>
    <row r="325" spans="1:10" x14ac:dyDescent="0.2">
      <c r="A325">
        <v>4</v>
      </c>
      <c r="B325" s="3">
        <v>40488</v>
      </c>
      <c r="C325" s="12">
        <v>42837.474652777775</v>
      </c>
      <c r="D325" t="s">
        <v>3</v>
      </c>
      <c r="E325" s="7" t="s">
        <v>63</v>
      </c>
      <c r="F325" s="2">
        <f t="shared" si="9"/>
        <v>14</v>
      </c>
      <c r="J325" s="12"/>
    </row>
    <row r="326" spans="1:10" x14ac:dyDescent="0.2">
      <c r="A326">
        <v>4</v>
      </c>
      <c r="B326" s="3">
        <v>40488</v>
      </c>
      <c r="C326" s="12">
        <v>42837.474849537037</v>
      </c>
      <c r="D326" t="s">
        <v>13</v>
      </c>
      <c r="E326" s="7" t="s">
        <v>63</v>
      </c>
      <c r="F326" s="2">
        <f t="shared" si="9"/>
        <v>15</v>
      </c>
      <c r="J326" s="12"/>
    </row>
    <row r="327" spans="1:10" x14ac:dyDescent="0.2">
      <c r="A327">
        <v>4</v>
      </c>
      <c r="B327" s="3">
        <v>40488</v>
      </c>
      <c r="C327" s="12">
        <v>42837.476053240738</v>
      </c>
      <c r="D327" t="s">
        <v>36</v>
      </c>
      <c r="E327" s="7" t="s">
        <v>63</v>
      </c>
      <c r="F327" s="2">
        <f t="shared" si="9"/>
        <v>16</v>
      </c>
      <c r="J327" s="12"/>
    </row>
    <row r="328" spans="1:10" x14ac:dyDescent="0.2">
      <c r="A328">
        <v>4</v>
      </c>
      <c r="B328" s="3">
        <v>40488</v>
      </c>
      <c r="C328" s="12">
        <v>42837.513055555559</v>
      </c>
      <c r="D328" t="s">
        <v>23</v>
      </c>
      <c r="E328" s="7" t="s">
        <v>63</v>
      </c>
      <c r="F328" s="2">
        <f t="shared" si="9"/>
        <v>17</v>
      </c>
      <c r="J328" s="12"/>
    </row>
    <row r="329" spans="1:10" x14ac:dyDescent="0.2">
      <c r="A329">
        <v>4</v>
      </c>
      <c r="B329" s="3">
        <v>40488</v>
      </c>
      <c r="C329" s="12">
        <v>42837.578148148146</v>
      </c>
      <c r="D329" t="s">
        <v>36</v>
      </c>
      <c r="E329" s="7" t="s">
        <v>63</v>
      </c>
      <c r="F329" s="2">
        <f t="shared" si="9"/>
        <v>18</v>
      </c>
      <c r="J329" s="12"/>
    </row>
    <row r="330" spans="1:10" x14ac:dyDescent="0.2">
      <c r="A330">
        <v>4</v>
      </c>
      <c r="B330" s="3">
        <v>40488</v>
      </c>
      <c r="C330" s="12">
        <v>42837.578449074077</v>
      </c>
      <c r="D330" t="s">
        <v>4</v>
      </c>
      <c r="E330" s="7" t="s">
        <v>63</v>
      </c>
      <c r="F330" s="2">
        <f t="shared" si="9"/>
        <v>19</v>
      </c>
      <c r="J330" s="12"/>
    </row>
    <row r="331" spans="1:10" x14ac:dyDescent="0.2">
      <c r="A331">
        <v>4</v>
      </c>
      <c r="B331" s="3">
        <v>40488</v>
      </c>
      <c r="C331" s="12">
        <v>42837.74863425926</v>
      </c>
      <c r="D331" t="s">
        <v>38</v>
      </c>
      <c r="E331" s="7" t="s">
        <v>63</v>
      </c>
      <c r="F331" s="2">
        <f t="shared" si="9"/>
        <v>20</v>
      </c>
      <c r="J331" s="12"/>
    </row>
    <row r="332" spans="1:10" x14ac:dyDescent="0.2">
      <c r="A332">
        <v>4</v>
      </c>
      <c r="B332" s="3">
        <v>40488</v>
      </c>
      <c r="C332" s="12">
        <v>42837.748912037037</v>
      </c>
      <c r="D332" t="s">
        <v>5</v>
      </c>
      <c r="E332" s="7" t="s">
        <v>63</v>
      </c>
      <c r="F332" s="2">
        <f t="shared" si="9"/>
        <v>21</v>
      </c>
      <c r="J332" s="12"/>
    </row>
    <row r="333" spans="1:10" x14ac:dyDescent="0.2">
      <c r="A333">
        <v>8</v>
      </c>
      <c r="B333" s="3">
        <v>31159</v>
      </c>
      <c r="C333" s="12">
        <v>42837.790150462963</v>
      </c>
      <c r="D333" t="s">
        <v>4</v>
      </c>
      <c r="E333" s="7" t="s">
        <v>63</v>
      </c>
      <c r="F333" s="2">
        <f t="shared" si="9"/>
        <v>22</v>
      </c>
      <c r="J333" s="12"/>
    </row>
    <row r="334" spans="1:10" x14ac:dyDescent="0.2">
      <c r="A334">
        <v>8</v>
      </c>
      <c r="B334" s="3">
        <v>31159</v>
      </c>
      <c r="C334" s="12">
        <v>42837.790162037039</v>
      </c>
      <c r="D334" t="s">
        <v>0</v>
      </c>
      <c r="E334" s="7" t="s">
        <v>63</v>
      </c>
      <c r="F334" s="2">
        <f t="shared" si="9"/>
        <v>23</v>
      </c>
      <c r="J334" s="12"/>
    </row>
    <row r="335" spans="1:10" x14ac:dyDescent="0.2">
      <c r="A335">
        <v>8</v>
      </c>
      <c r="B335" s="3">
        <v>31159</v>
      </c>
      <c r="C335" s="12">
        <v>42837.790185185186</v>
      </c>
      <c r="D335" t="s">
        <v>5</v>
      </c>
      <c r="E335" s="7" t="s">
        <v>63</v>
      </c>
      <c r="F335" s="2">
        <f t="shared" si="9"/>
        <v>24</v>
      </c>
      <c r="J335" s="12"/>
    </row>
    <row r="336" spans="1:10" x14ac:dyDescent="0.2">
      <c r="A336">
        <v>4</v>
      </c>
      <c r="B336" s="3">
        <v>40488</v>
      </c>
      <c r="C336" s="12">
        <v>42837.627175925925</v>
      </c>
      <c r="D336" t="s">
        <v>2</v>
      </c>
      <c r="E336" s="7" t="s">
        <v>64</v>
      </c>
      <c r="F336" s="2">
        <f t="shared" si="9"/>
        <v>1</v>
      </c>
      <c r="J336" s="12"/>
    </row>
    <row r="337" spans="1:10" x14ac:dyDescent="0.2">
      <c r="A337">
        <v>4</v>
      </c>
      <c r="B337" s="3">
        <v>40488</v>
      </c>
      <c r="C337" s="12">
        <v>42837.627615740741</v>
      </c>
      <c r="D337" t="s">
        <v>0</v>
      </c>
      <c r="E337" s="7" t="s">
        <v>65</v>
      </c>
      <c r="F337" s="2">
        <f t="shared" si="9"/>
        <v>1</v>
      </c>
      <c r="J337" s="12"/>
    </row>
    <row r="338" spans="1:10" x14ac:dyDescent="0.2">
      <c r="A338">
        <v>4</v>
      </c>
      <c r="B338" s="3">
        <v>40488</v>
      </c>
      <c r="C338" s="12">
        <v>42837.627685185187</v>
      </c>
      <c r="D338" t="s">
        <v>40</v>
      </c>
      <c r="E338" s="7" t="s">
        <v>65</v>
      </c>
      <c r="F338" s="2">
        <f t="shared" si="9"/>
        <v>2</v>
      </c>
      <c r="J338" s="12"/>
    </row>
    <row r="339" spans="1:10" x14ac:dyDescent="0.2">
      <c r="A339">
        <v>4</v>
      </c>
      <c r="B339" s="3">
        <v>40488</v>
      </c>
      <c r="C339" s="12">
        <v>42837.627789351849</v>
      </c>
      <c r="D339" t="s">
        <v>20</v>
      </c>
      <c r="E339" s="7" t="s">
        <v>65</v>
      </c>
      <c r="F339" s="2">
        <f t="shared" si="9"/>
        <v>3</v>
      </c>
      <c r="J339" s="12"/>
    </row>
    <row r="340" spans="1:10" x14ac:dyDescent="0.2">
      <c r="A340">
        <v>4</v>
      </c>
      <c r="B340" s="3">
        <v>40488</v>
      </c>
      <c r="C340" s="12">
        <v>42837.638726851852</v>
      </c>
      <c r="D340" t="s">
        <v>8</v>
      </c>
      <c r="E340" s="7" t="s">
        <v>65</v>
      </c>
      <c r="F340" s="2">
        <f t="shared" si="9"/>
        <v>4</v>
      </c>
      <c r="J340" s="12"/>
    </row>
    <row r="341" spans="1:10" x14ac:dyDescent="0.2">
      <c r="A341">
        <v>4</v>
      </c>
      <c r="B341" s="3">
        <v>40488</v>
      </c>
      <c r="C341" s="12">
        <v>42837.65</v>
      </c>
      <c r="D341" t="s">
        <v>35</v>
      </c>
      <c r="E341" s="7" t="s">
        <v>65</v>
      </c>
      <c r="F341" s="2">
        <f t="shared" si="9"/>
        <v>5</v>
      </c>
      <c r="J341" s="12"/>
    </row>
    <row r="342" spans="1:10" x14ac:dyDescent="0.2">
      <c r="A342">
        <v>4</v>
      </c>
      <c r="B342" s="3">
        <v>40488</v>
      </c>
      <c r="C342" s="12">
        <v>42837.677361111113</v>
      </c>
      <c r="D342" t="s">
        <v>22</v>
      </c>
      <c r="E342" s="7" t="s">
        <v>65</v>
      </c>
      <c r="F342" s="2">
        <f t="shared" si="9"/>
        <v>6</v>
      </c>
      <c r="J342" s="12"/>
    </row>
    <row r="343" spans="1:10" x14ac:dyDescent="0.2">
      <c r="A343">
        <v>4</v>
      </c>
      <c r="B343" s="3">
        <v>40488</v>
      </c>
      <c r="C343" s="12">
        <v>42837.677395833336</v>
      </c>
      <c r="D343" t="s">
        <v>23</v>
      </c>
      <c r="E343" s="7" t="s">
        <v>65</v>
      </c>
      <c r="F343" s="2">
        <f t="shared" si="9"/>
        <v>7</v>
      </c>
      <c r="J343" s="12"/>
    </row>
    <row r="344" spans="1:10" x14ac:dyDescent="0.2">
      <c r="A344">
        <v>4</v>
      </c>
      <c r="B344" s="3">
        <v>40488</v>
      </c>
      <c r="C344" s="12">
        <v>42837.705601851849</v>
      </c>
      <c r="D344" t="s">
        <v>31</v>
      </c>
      <c r="E344" s="7" t="s">
        <v>65</v>
      </c>
      <c r="F344" s="2">
        <f t="shared" si="9"/>
        <v>8</v>
      </c>
      <c r="J344" s="12"/>
    </row>
    <row r="345" spans="1:10" x14ac:dyDescent="0.2">
      <c r="A345">
        <v>8</v>
      </c>
      <c r="B345" s="3">
        <v>31159</v>
      </c>
      <c r="C345" s="12">
        <v>42837.718344907407</v>
      </c>
      <c r="D345" t="s">
        <v>1</v>
      </c>
      <c r="E345" s="7" t="s">
        <v>65</v>
      </c>
      <c r="F345" s="2">
        <f t="shared" si="9"/>
        <v>9</v>
      </c>
      <c r="J345" s="12"/>
    </row>
    <row r="346" spans="1:10" x14ac:dyDescent="0.2">
      <c r="A346">
        <v>4</v>
      </c>
      <c r="B346" s="3">
        <v>40488</v>
      </c>
      <c r="C346" s="12">
        <v>42837.72078703704</v>
      </c>
      <c r="D346" t="s">
        <v>0</v>
      </c>
      <c r="E346" s="7" t="s">
        <v>65</v>
      </c>
      <c r="F346" s="2">
        <f t="shared" si="9"/>
        <v>10</v>
      </c>
      <c r="J346" s="12"/>
    </row>
    <row r="347" spans="1:10" x14ac:dyDescent="0.2">
      <c r="A347">
        <v>4</v>
      </c>
      <c r="B347" s="3">
        <v>40488</v>
      </c>
      <c r="C347" s="12">
        <v>42837.720833333333</v>
      </c>
      <c r="D347" t="s">
        <v>42</v>
      </c>
      <c r="E347" s="7" t="s">
        <v>65</v>
      </c>
      <c r="F347" s="2">
        <f t="shared" si="9"/>
        <v>11</v>
      </c>
      <c r="J347" s="12"/>
    </row>
    <row r="348" spans="1:10" x14ac:dyDescent="0.2">
      <c r="A348">
        <v>4</v>
      </c>
      <c r="B348" s="3">
        <v>40488</v>
      </c>
      <c r="C348" s="12">
        <v>42837.724039351851</v>
      </c>
      <c r="D348" t="s">
        <v>13</v>
      </c>
      <c r="E348" s="7" t="s">
        <v>65</v>
      </c>
      <c r="F348" s="2">
        <f t="shared" si="9"/>
        <v>12</v>
      </c>
      <c r="J348" s="12"/>
    </row>
    <row r="349" spans="1:10" x14ac:dyDescent="0.2">
      <c r="A349">
        <v>4</v>
      </c>
      <c r="B349" s="3">
        <v>40488</v>
      </c>
      <c r="C349" s="12">
        <v>42837.739641203705</v>
      </c>
      <c r="D349" t="s">
        <v>18</v>
      </c>
      <c r="E349" s="7" t="s">
        <v>65</v>
      </c>
      <c r="F349" s="2">
        <f t="shared" si="9"/>
        <v>13</v>
      </c>
      <c r="J349" s="12"/>
    </row>
    <row r="350" spans="1:10" x14ac:dyDescent="0.2">
      <c r="A350">
        <v>4</v>
      </c>
      <c r="B350" s="3">
        <v>40488</v>
      </c>
      <c r="C350" s="12">
        <v>42837.744571759256</v>
      </c>
      <c r="D350" t="s">
        <v>30</v>
      </c>
      <c r="E350" s="7" t="s">
        <v>65</v>
      </c>
      <c r="F350" s="2">
        <f t="shared" si="9"/>
        <v>14</v>
      </c>
      <c r="J350" s="12"/>
    </row>
    <row r="351" spans="1:10" x14ac:dyDescent="0.2">
      <c r="A351">
        <v>4</v>
      </c>
      <c r="B351" s="3">
        <v>40488</v>
      </c>
      <c r="C351" s="12">
        <v>42837.773668981485</v>
      </c>
      <c r="D351" t="s">
        <v>22</v>
      </c>
      <c r="E351" s="7" t="s">
        <v>65</v>
      </c>
      <c r="F351" s="2">
        <f t="shared" si="9"/>
        <v>15</v>
      </c>
      <c r="J351" s="12"/>
    </row>
    <row r="352" spans="1:10" x14ac:dyDescent="0.2">
      <c r="A352">
        <v>4</v>
      </c>
      <c r="B352" s="3">
        <v>40488</v>
      </c>
      <c r="C352" s="12">
        <v>42837.773981481485</v>
      </c>
      <c r="D352" t="s">
        <v>19</v>
      </c>
      <c r="E352" s="7" t="s">
        <v>65</v>
      </c>
      <c r="F352" s="2">
        <f t="shared" si="9"/>
        <v>16</v>
      </c>
      <c r="J352" s="12"/>
    </row>
    <row r="353" spans="1:10" x14ac:dyDescent="0.2">
      <c r="A353">
        <v>4</v>
      </c>
      <c r="B353" s="3">
        <v>40488</v>
      </c>
      <c r="C353" s="12">
        <v>42837.775925925926</v>
      </c>
      <c r="D353" t="s">
        <v>1</v>
      </c>
      <c r="E353" s="7" t="s">
        <v>65</v>
      </c>
      <c r="F353" s="2">
        <f t="shared" si="9"/>
        <v>17</v>
      </c>
      <c r="J353" s="12"/>
    </row>
    <row r="354" spans="1:10" x14ac:dyDescent="0.2">
      <c r="A354">
        <v>4</v>
      </c>
      <c r="B354" s="3">
        <v>40488</v>
      </c>
      <c r="C354" s="12">
        <v>42837.780300925922</v>
      </c>
      <c r="D354" t="s">
        <v>24</v>
      </c>
      <c r="E354" s="7" t="s">
        <v>65</v>
      </c>
      <c r="F354" s="2">
        <f t="shared" si="9"/>
        <v>18</v>
      </c>
      <c r="J354" s="12"/>
    </row>
    <row r="355" spans="1:10" x14ac:dyDescent="0.2">
      <c r="A355">
        <v>8</v>
      </c>
      <c r="B355" s="3">
        <v>31159</v>
      </c>
      <c r="C355" s="12">
        <v>42837.782002314816</v>
      </c>
      <c r="D355" t="s">
        <v>49</v>
      </c>
      <c r="E355" s="7" t="s">
        <v>65</v>
      </c>
      <c r="F355" s="2">
        <f t="shared" si="9"/>
        <v>19</v>
      </c>
      <c r="J355" s="12"/>
    </row>
    <row r="356" spans="1:10" x14ac:dyDescent="0.2">
      <c r="A356">
        <v>4</v>
      </c>
      <c r="B356" s="3">
        <v>40488</v>
      </c>
      <c r="C356" s="12">
        <v>42837.805706018517</v>
      </c>
      <c r="D356" t="s">
        <v>21</v>
      </c>
      <c r="E356" s="7" t="s">
        <v>65</v>
      </c>
      <c r="F356" s="2">
        <f t="shared" si="9"/>
        <v>20</v>
      </c>
      <c r="J356" s="12"/>
    </row>
    <row r="357" spans="1:10" x14ac:dyDescent="0.2">
      <c r="A357">
        <v>4</v>
      </c>
      <c r="B357" s="3">
        <v>40488</v>
      </c>
      <c r="C357" s="12">
        <v>42837.806435185186</v>
      </c>
      <c r="D357" t="s">
        <v>40</v>
      </c>
      <c r="E357" s="7" t="s">
        <v>65</v>
      </c>
      <c r="F357" s="2">
        <f t="shared" si="9"/>
        <v>21</v>
      </c>
      <c r="J357" s="12"/>
    </row>
    <row r="358" spans="1:10" x14ac:dyDescent="0.2">
      <c r="A358">
        <v>4</v>
      </c>
      <c r="B358" s="3">
        <v>40488</v>
      </c>
      <c r="C358" s="12">
        <v>42837.807488425926</v>
      </c>
      <c r="D358" t="s">
        <v>25</v>
      </c>
      <c r="E358" s="7" t="s">
        <v>65</v>
      </c>
      <c r="F358" s="2">
        <f t="shared" si="9"/>
        <v>22</v>
      </c>
      <c r="J358" s="12"/>
    </row>
    <row r="359" spans="1:10" x14ac:dyDescent="0.2">
      <c r="A359">
        <v>8</v>
      </c>
      <c r="B359" s="3">
        <v>31159</v>
      </c>
      <c r="C359" s="12">
        <v>42837.821875000001</v>
      </c>
      <c r="D359" t="s">
        <v>34</v>
      </c>
      <c r="E359" s="7" t="s">
        <v>65</v>
      </c>
      <c r="F359" s="2">
        <f t="shared" si="9"/>
        <v>23</v>
      </c>
      <c r="J359" s="12"/>
    </row>
    <row r="360" spans="1:10" x14ac:dyDescent="0.2">
      <c r="A360">
        <v>4</v>
      </c>
      <c r="B360" s="3">
        <v>40488</v>
      </c>
      <c r="C360" s="12">
        <v>42837.836597222224</v>
      </c>
      <c r="D360" t="s">
        <v>12</v>
      </c>
      <c r="E360" s="7" t="s">
        <v>65</v>
      </c>
      <c r="F360" s="2">
        <f t="shared" si="9"/>
        <v>24</v>
      </c>
      <c r="J360" s="12"/>
    </row>
    <row r="361" spans="1:10" x14ac:dyDescent="0.2">
      <c r="A361">
        <v>4</v>
      </c>
      <c r="B361" s="3">
        <v>40488</v>
      </c>
      <c r="C361" s="12">
        <v>42837.886562500003</v>
      </c>
      <c r="D361" t="s">
        <v>2</v>
      </c>
      <c r="E361" s="7" t="s">
        <v>65</v>
      </c>
      <c r="F361" s="2">
        <f t="shared" si="9"/>
        <v>25</v>
      </c>
      <c r="J361" s="12"/>
    </row>
    <row r="362" spans="1:10" x14ac:dyDescent="0.2">
      <c r="A362">
        <v>4</v>
      </c>
      <c r="B362" s="3">
        <v>40488</v>
      </c>
      <c r="C362" s="12">
        <v>42837.890636574077</v>
      </c>
      <c r="D362" t="s">
        <v>5</v>
      </c>
      <c r="E362" s="7" t="s">
        <v>65</v>
      </c>
      <c r="F362" s="2">
        <f t="shared" si="9"/>
        <v>26</v>
      </c>
      <c r="J362" s="12"/>
    </row>
    <row r="363" spans="1:10" x14ac:dyDescent="0.2">
      <c r="A363">
        <v>4</v>
      </c>
      <c r="B363" s="3">
        <v>40488</v>
      </c>
      <c r="C363" s="12">
        <v>42837.93613425926</v>
      </c>
      <c r="D363" t="s">
        <v>0</v>
      </c>
      <c r="E363" s="7" t="s">
        <v>65</v>
      </c>
      <c r="F363" s="2">
        <f t="shared" si="9"/>
        <v>27</v>
      </c>
      <c r="J363" s="12"/>
    </row>
    <row r="364" spans="1:10" x14ac:dyDescent="0.2">
      <c r="A364">
        <v>4</v>
      </c>
      <c r="B364" s="3">
        <v>40488</v>
      </c>
      <c r="C364" s="12">
        <v>42837.936192129629</v>
      </c>
      <c r="D364" t="s">
        <v>43</v>
      </c>
      <c r="E364" s="7" t="s">
        <v>65</v>
      </c>
      <c r="F364" s="2">
        <f t="shared" si="9"/>
        <v>28</v>
      </c>
      <c r="J364" s="12"/>
    </row>
    <row r="365" spans="1:10" x14ac:dyDescent="0.2">
      <c r="A365">
        <v>4</v>
      </c>
      <c r="B365" s="3">
        <v>40488</v>
      </c>
      <c r="C365" s="12">
        <v>42837.936574074076</v>
      </c>
      <c r="D365" t="s">
        <v>11</v>
      </c>
      <c r="E365" s="7" t="s">
        <v>65</v>
      </c>
      <c r="F365" s="2">
        <f t="shared" si="9"/>
        <v>29</v>
      </c>
      <c r="J365" s="12"/>
    </row>
    <row r="366" spans="1:10" x14ac:dyDescent="0.2">
      <c r="A366">
        <v>4</v>
      </c>
      <c r="B366" s="3">
        <v>40488</v>
      </c>
      <c r="C366" s="12">
        <v>42837.942488425928</v>
      </c>
      <c r="D366" t="s">
        <v>33</v>
      </c>
      <c r="E366" s="7" t="s">
        <v>65</v>
      </c>
      <c r="F366" s="2">
        <f t="shared" si="9"/>
        <v>30</v>
      </c>
      <c r="J366" s="12"/>
    </row>
    <row r="367" spans="1:10" x14ac:dyDescent="0.2">
      <c r="A367">
        <v>4</v>
      </c>
      <c r="B367" s="3">
        <v>40488</v>
      </c>
      <c r="C367" s="12">
        <v>42837.966597222221</v>
      </c>
      <c r="D367" t="s">
        <v>27</v>
      </c>
      <c r="E367" s="7" t="s">
        <v>65</v>
      </c>
      <c r="F367" s="2">
        <f t="shared" si="9"/>
        <v>31</v>
      </c>
      <c r="J367" s="12"/>
    </row>
    <row r="368" spans="1:10" x14ac:dyDescent="0.2">
      <c r="A368">
        <v>4</v>
      </c>
      <c r="B368" s="3">
        <v>40488</v>
      </c>
      <c r="C368" s="12">
        <v>42837.977361111109</v>
      </c>
      <c r="D368" t="s">
        <v>35</v>
      </c>
      <c r="E368" s="7" t="s">
        <v>65</v>
      </c>
      <c r="F368" s="2">
        <f t="shared" si="9"/>
        <v>32</v>
      </c>
      <c r="J368" s="12"/>
    </row>
    <row r="369" spans="1:10" x14ac:dyDescent="0.2">
      <c r="A369">
        <v>4</v>
      </c>
      <c r="B369" s="3">
        <v>40488</v>
      </c>
      <c r="C369" s="12">
        <v>42837.977986111109</v>
      </c>
      <c r="D369" t="s">
        <v>7</v>
      </c>
      <c r="E369" s="7" t="s">
        <v>65</v>
      </c>
      <c r="F369" s="2">
        <f t="shared" si="9"/>
        <v>33</v>
      </c>
      <c r="J369" s="12"/>
    </row>
    <row r="370" spans="1:10" x14ac:dyDescent="0.2">
      <c r="A370">
        <v>4</v>
      </c>
      <c r="B370" s="3">
        <v>40488</v>
      </c>
      <c r="C370" s="12">
        <v>42837.978460648148</v>
      </c>
      <c r="D370" t="s">
        <v>27</v>
      </c>
      <c r="E370" s="7" t="s">
        <v>65</v>
      </c>
      <c r="F370" s="2">
        <f t="shared" si="9"/>
        <v>34</v>
      </c>
      <c r="J370" s="12"/>
    </row>
    <row r="371" spans="1:10" x14ac:dyDescent="0.2">
      <c r="A371">
        <v>4</v>
      </c>
      <c r="B371" s="3">
        <v>40488</v>
      </c>
      <c r="C371" s="12">
        <v>42838.011041666665</v>
      </c>
      <c r="D371" t="s">
        <v>44</v>
      </c>
      <c r="E371" s="7" t="s">
        <v>65</v>
      </c>
      <c r="F371" s="2">
        <f t="shared" si="9"/>
        <v>35</v>
      </c>
      <c r="J371" s="12"/>
    </row>
    <row r="372" spans="1:10" x14ac:dyDescent="0.2">
      <c r="A372">
        <v>4</v>
      </c>
      <c r="B372" s="3">
        <v>40488</v>
      </c>
      <c r="C372" s="12">
        <v>42838.017407407409</v>
      </c>
      <c r="D372" t="s">
        <v>13</v>
      </c>
      <c r="E372" s="7" t="s">
        <v>65</v>
      </c>
      <c r="F372" s="2">
        <f t="shared" si="9"/>
        <v>36</v>
      </c>
      <c r="J372" s="12"/>
    </row>
    <row r="373" spans="1:10" x14ac:dyDescent="0.2">
      <c r="A373">
        <v>4</v>
      </c>
      <c r="B373" s="3">
        <v>40488</v>
      </c>
      <c r="C373" s="12">
        <v>42838.024375000001</v>
      </c>
      <c r="D373" t="s">
        <v>45</v>
      </c>
      <c r="E373" s="7" t="s">
        <v>65</v>
      </c>
      <c r="F373" s="2">
        <f t="shared" si="9"/>
        <v>37</v>
      </c>
      <c r="J373" s="12"/>
    </row>
    <row r="374" spans="1:10" x14ac:dyDescent="0.2">
      <c r="A374">
        <v>4</v>
      </c>
      <c r="B374" s="3">
        <v>40488</v>
      </c>
      <c r="C374" s="12">
        <v>42838.027129629627</v>
      </c>
      <c r="D374" t="s">
        <v>34</v>
      </c>
      <c r="E374" s="7" t="s">
        <v>65</v>
      </c>
      <c r="F374" s="2">
        <f t="shared" si="9"/>
        <v>38</v>
      </c>
      <c r="J374" s="12"/>
    </row>
    <row r="375" spans="1:10" x14ac:dyDescent="0.2">
      <c r="A375">
        <v>4</v>
      </c>
      <c r="B375" s="3">
        <v>40488</v>
      </c>
      <c r="C375" s="12">
        <v>42838.06758101852</v>
      </c>
      <c r="D375" t="s">
        <v>3</v>
      </c>
      <c r="E375" s="7" t="s">
        <v>65</v>
      </c>
      <c r="F375" s="2">
        <f t="shared" si="9"/>
        <v>39</v>
      </c>
      <c r="J375" s="12"/>
    </row>
    <row r="376" spans="1:10" x14ac:dyDescent="0.2">
      <c r="A376">
        <v>4</v>
      </c>
      <c r="B376" s="3">
        <v>40488</v>
      </c>
      <c r="C376" s="12">
        <v>42838.069016203706</v>
      </c>
      <c r="D376" t="s">
        <v>45</v>
      </c>
      <c r="E376" s="7" t="s">
        <v>65</v>
      </c>
      <c r="F376" s="2">
        <f t="shared" si="9"/>
        <v>40</v>
      </c>
      <c r="J376" s="12"/>
    </row>
    <row r="377" spans="1:10" x14ac:dyDescent="0.2">
      <c r="A377">
        <v>4</v>
      </c>
      <c r="B377" s="3">
        <v>40488</v>
      </c>
      <c r="C377" s="12">
        <v>42838.069432870368</v>
      </c>
      <c r="D377" t="s">
        <v>23</v>
      </c>
      <c r="E377" s="7" t="s">
        <v>65</v>
      </c>
      <c r="F377" s="2">
        <f t="shared" si="9"/>
        <v>41</v>
      </c>
      <c r="J377" s="12"/>
    </row>
    <row r="378" spans="1:10" x14ac:dyDescent="0.2">
      <c r="A378">
        <v>8</v>
      </c>
      <c r="B378" s="3">
        <v>31159</v>
      </c>
      <c r="C378" s="12">
        <v>42838.087858796294</v>
      </c>
      <c r="D378" t="s">
        <v>18</v>
      </c>
      <c r="E378" s="7" t="s">
        <v>65</v>
      </c>
      <c r="F378" s="2">
        <f t="shared" si="9"/>
        <v>42</v>
      </c>
      <c r="J378" s="12"/>
    </row>
    <row r="379" spans="1:10" x14ac:dyDescent="0.2">
      <c r="A379">
        <v>8</v>
      </c>
      <c r="B379" s="3">
        <v>31159</v>
      </c>
      <c r="C379" s="12">
        <v>42838.088043981479</v>
      </c>
      <c r="D379" t="s">
        <v>0</v>
      </c>
      <c r="E379" s="7" t="s">
        <v>65</v>
      </c>
      <c r="F379" s="2">
        <f t="shared" si="9"/>
        <v>43</v>
      </c>
      <c r="J379" s="12"/>
    </row>
    <row r="380" spans="1:10" x14ac:dyDescent="0.2">
      <c r="A380">
        <v>4</v>
      </c>
      <c r="B380" s="3">
        <v>40488</v>
      </c>
      <c r="C380" s="12">
        <v>42838.097129629627</v>
      </c>
      <c r="D380" t="s">
        <v>66</v>
      </c>
      <c r="E380" s="7" t="s">
        <v>65</v>
      </c>
      <c r="F380" s="2">
        <f t="shared" si="9"/>
        <v>44</v>
      </c>
      <c r="J380" s="12"/>
    </row>
    <row r="381" spans="1:10" x14ac:dyDescent="0.2">
      <c r="A381">
        <v>4</v>
      </c>
      <c r="B381" s="3">
        <v>40488</v>
      </c>
      <c r="C381" s="12">
        <v>42838.097534722219</v>
      </c>
      <c r="D381" t="s">
        <v>33</v>
      </c>
      <c r="E381" s="7" t="s">
        <v>65</v>
      </c>
      <c r="F381" s="2">
        <f t="shared" si="9"/>
        <v>45</v>
      </c>
      <c r="J381" s="12"/>
    </row>
    <row r="382" spans="1:10" x14ac:dyDescent="0.2">
      <c r="A382">
        <v>4</v>
      </c>
      <c r="B382" s="3">
        <v>40488</v>
      </c>
      <c r="C382" s="12">
        <v>42838.118009259262</v>
      </c>
      <c r="D382" t="s">
        <v>36</v>
      </c>
      <c r="E382" s="7" t="s">
        <v>65</v>
      </c>
      <c r="F382" s="2">
        <f t="shared" si="9"/>
        <v>46</v>
      </c>
      <c r="J382" s="12"/>
    </row>
    <row r="383" spans="1:10" x14ac:dyDescent="0.2">
      <c r="A383">
        <v>4</v>
      </c>
      <c r="B383" s="3">
        <v>40488</v>
      </c>
      <c r="C383" s="12">
        <v>42838.135185185187</v>
      </c>
      <c r="D383" t="s">
        <v>32</v>
      </c>
      <c r="E383" s="7" t="s">
        <v>65</v>
      </c>
      <c r="F383" s="2">
        <f t="shared" si="9"/>
        <v>47</v>
      </c>
      <c r="J383" s="12"/>
    </row>
    <row r="384" spans="1:10" x14ac:dyDescent="0.2">
      <c r="A384">
        <v>4</v>
      </c>
      <c r="B384" s="3">
        <v>40488</v>
      </c>
      <c r="C384" s="12">
        <v>42838.140914351854</v>
      </c>
      <c r="D384" t="s">
        <v>48</v>
      </c>
      <c r="E384" s="7" t="s">
        <v>65</v>
      </c>
      <c r="F384" s="2">
        <f t="shared" si="9"/>
        <v>48</v>
      </c>
      <c r="J384" s="12"/>
    </row>
    <row r="385" spans="1:10" x14ac:dyDescent="0.2">
      <c r="A385">
        <v>4</v>
      </c>
      <c r="B385" s="3">
        <v>40488</v>
      </c>
      <c r="C385" s="12">
        <v>42838.141087962962</v>
      </c>
      <c r="D385" t="s">
        <v>12</v>
      </c>
      <c r="E385" s="7" t="s">
        <v>65</v>
      </c>
      <c r="F385" s="2">
        <f t="shared" si="9"/>
        <v>49</v>
      </c>
      <c r="J385" s="12"/>
    </row>
    <row r="386" spans="1:10" x14ac:dyDescent="0.2">
      <c r="A386">
        <v>4</v>
      </c>
      <c r="B386" s="3">
        <v>40488</v>
      </c>
      <c r="C386" s="12">
        <v>42838.152407407404</v>
      </c>
      <c r="D386" t="s">
        <v>4</v>
      </c>
      <c r="E386" s="7" t="s">
        <v>65</v>
      </c>
      <c r="F386" s="2">
        <f t="shared" ref="F386:F449" si="10">IF(E386=E385,F385+1,1)</f>
        <v>50</v>
      </c>
      <c r="J386" s="12"/>
    </row>
    <row r="387" spans="1:10" x14ac:dyDescent="0.2">
      <c r="A387">
        <v>4</v>
      </c>
      <c r="B387" s="3">
        <v>40488</v>
      </c>
      <c r="C387" s="12">
        <v>42838.152418981481</v>
      </c>
      <c r="D387" t="s">
        <v>8</v>
      </c>
      <c r="E387" s="7" t="s">
        <v>65</v>
      </c>
      <c r="F387" s="2">
        <f t="shared" si="10"/>
        <v>51</v>
      </c>
      <c r="J387" s="12"/>
    </row>
    <row r="388" spans="1:10" x14ac:dyDescent="0.2">
      <c r="A388">
        <v>4</v>
      </c>
      <c r="B388" s="3">
        <v>40488</v>
      </c>
      <c r="C388" s="12">
        <v>42838.152430555558</v>
      </c>
      <c r="D388" t="s">
        <v>0</v>
      </c>
      <c r="E388" s="7" t="s">
        <v>65</v>
      </c>
      <c r="F388" s="2">
        <f t="shared" si="10"/>
        <v>52</v>
      </c>
      <c r="J388" s="12"/>
    </row>
    <row r="389" spans="1:10" x14ac:dyDescent="0.2">
      <c r="A389">
        <v>4</v>
      </c>
      <c r="B389" s="3">
        <v>40488</v>
      </c>
      <c r="C389" s="12">
        <v>42838.163252314815</v>
      </c>
      <c r="D389" t="s">
        <v>10</v>
      </c>
      <c r="E389" s="7" t="s">
        <v>65</v>
      </c>
      <c r="F389" s="2">
        <f t="shared" si="10"/>
        <v>53</v>
      </c>
      <c r="J389" s="12"/>
    </row>
    <row r="390" spans="1:10" x14ac:dyDescent="0.2">
      <c r="A390">
        <v>4</v>
      </c>
      <c r="B390" s="3">
        <v>40488</v>
      </c>
      <c r="C390" s="12">
        <v>42838.173587962963</v>
      </c>
      <c r="D390" t="s">
        <v>6</v>
      </c>
      <c r="E390" s="7" t="s">
        <v>65</v>
      </c>
      <c r="F390" s="2">
        <f t="shared" si="10"/>
        <v>54</v>
      </c>
      <c r="J390" s="12"/>
    </row>
    <row r="391" spans="1:10" x14ac:dyDescent="0.2">
      <c r="A391">
        <v>8</v>
      </c>
      <c r="B391" s="3">
        <v>31159</v>
      </c>
      <c r="C391" s="12">
        <v>42838.182233796295</v>
      </c>
      <c r="D391" t="s">
        <v>50</v>
      </c>
      <c r="E391" s="7" t="s">
        <v>65</v>
      </c>
      <c r="F391" s="2">
        <f t="shared" si="10"/>
        <v>55</v>
      </c>
      <c r="J391" s="12"/>
    </row>
    <row r="392" spans="1:10" x14ac:dyDescent="0.2">
      <c r="A392">
        <v>4</v>
      </c>
      <c r="B392" s="3">
        <v>40488</v>
      </c>
      <c r="C392" s="12">
        <v>42838.183263888888</v>
      </c>
      <c r="D392" t="s">
        <v>19</v>
      </c>
      <c r="E392" s="7" t="s">
        <v>65</v>
      </c>
      <c r="F392" s="2">
        <f t="shared" si="10"/>
        <v>56</v>
      </c>
      <c r="J392" s="12"/>
    </row>
    <row r="393" spans="1:10" x14ac:dyDescent="0.2">
      <c r="A393">
        <v>4</v>
      </c>
      <c r="B393" s="3">
        <v>40488</v>
      </c>
      <c r="C393" s="12">
        <v>42838.183599537035</v>
      </c>
      <c r="D393" t="s">
        <v>24</v>
      </c>
      <c r="E393" s="7" t="s">
        <v>65</v>
      </c>
      <c r="F393" s="2">
        <f t="shared" si="10"/>
        <v>57</v>
      </c>
      <c r="J393" s="12"/>
    </row>
    <row r="394" spans="1:10" x14ac:dyDescent="0.2">
      <c r="A394">
        <v>8</v>
      </c>
      <c r="B394" s="3">
        <v>31159</v>
      </c>
      <c r="C394" s="12">
        <v>42838.185740740744</v>
      </c>
      <c r="D394" t="s">
        <v>0</v>
      </c>
      <c r="E394" s="7" t="s">
        <v>65</v>
      </c>
      <c r="F394" s="2">
        <f t="shared" si="10"/>
        <v>58</v>
      </c>
      <c r="J394" s="12"/>
    </row>
    <row r="395" spans="1:10" x14ac:dyDescent="0.2">
      <c r="A395">
        <v>8</v>
      </c>
      <c r="B395" s="3">
        <v>31159</v>
      </c>
      <c r="C395" s="12">
        <v>42838.185787037037</v>
      </c>
      <c r="D395" t="s">
        <v>42</v>
      </c>
      <c r="E395" s="7" t="s">
        <v>65</v>
      </c>
      <c r="F395" s="2">
        <f t="shared" si="10"/>
        <v>59</v>
      </c>
      <c r="J395" s="12"/>
    </row>
    <row r="396" spans="1:10" x14ac:dyDescent="0.2">
      <c r="A396">
        <v>8</v>
      </c>
      <c r="B396" s="3">
        <v>31159</v>
      </c>
      <c r="C396" s="12">
        <v>42838.187916666669</v>
      </c>
      <c r="D396" t="s">
        <v>13</v>
      </c>
      <c r="E396" s="7" t="s">
        <v>65</v>
      </c>
      <c r="F396" s="2">
        <f t="shared" si="10"/>
        <v>60</v>
      </c>
      <c r="J396" s="12"/>
    </row>
    <row r="397" spans="1:10" x14ac:dyDescent="0.2">
      <c r="A397">
        <v>8</v>
      </c>
      <c r="B397" s="3">
        <v>31159</v>
      </c>
      <c r="C397" s="12">
        <v>42838.188067129631</v>
      </c>
      <c r="D397" t="s">
        <v>0</v>
      </c>
      <c r="E397" s="7" t="s">
        <v>65</v>
      </c>
      <c r="F397" s="2">
        <f t="shared" si="10"/>
        <v>61</v>
      </c>
      <c r="J397" s="12"/>
    </row>
    <row r="398" spans="1:10" x14ac:dyDescent="0.2">
      <c r="A398">
        <v>8</v>
      </c>
      <c r="B398" s="3">
        <v>31159</v>
      </c>
      <c r="C398" s="12">
        <v>42838.194155092591</v>
      </c>
      <c r="D398" t="s">
        <v>6</v>
      </c>
      <c r="E398" s="7" t="s">
        <v>65</v>
      </c>
      <c r="F398" s="2">
        <f t="shared" si="10"/>
        <v>62</v>
      </c>
      <c r="J398" s="12"/>
    </row>
    <row r="399" spans="1:10" x14ac:dyDescent="0.2">
      <c r="A399">
        <v>4</v>
      </c>
      <c r="B399" s="3">
        <v>40488</v>
      </c>
      <c r="C399" s="12">
        <v>42838.201238425929</v>
      </c>
      <c r="D399" t="s">
        <v>49</v>
      </c>
      <c r="E399" s="7" t="s">
        <v>65</v>
      </c>
      <c r="F399" s="2">
        <f t="shared" si="10"/>
        <v>63</v>
      </c>
      <c r="J399" s="12"/>
    </row>
    <row r="400" spans="1:10" x14ac:dyDescent="0.2">
      <c r="A400">
        <v>4</v>
      </c>
      <c r="B400" s="3">
        <v>40488</v>
      </c>
      <c r="C400" s="12">
        <v>42838.201805555553</v>
      </c>
      <c r="D400" t="s">
        <v>36</v>
      </c>
      <c r="E400" s="7" t="s">
        <v>65</v>
      </c>
      <c r="F400" s="2">
        <f t="shared" si="10"/>
        <v>64</v>
      </c>
      <c r="J400" s="12"/>
    </row>
    <row r="401" spans="1:10" x14ac:dyDescent="0.2">
      <c r="A401">
        <v>4</v>
      </c>
      <c r="B401" s="3">
        <v>40488</v>
      </c>
      <c r="C401" s="12">
        <v>42838.201817129629</v>
      </c>
      <c r="D401" t="s">
        <v>0</v>
      </c>
      <c r="E401" s="7" t="s">
        <v>65</v>
      </c>
      <c r="F401" s="2">
        <f t="shared" si="10"/>
        <v>65</v>
      </c>
      <c r="J401" s="12"/>
    </row>
    <row r="402" spans="1:10" x14ac:dyDescent="0.2">
      <c r="A402">
        <v>4</v>
      </c>
      <c r="B402" s="3">
        <v>40488</v>
      </c>
      <c r="C402" s="12">
        <v>42837.86</v>
      </c>
      <c r="D402" t="s">
        <v>39</v>
      </c>
      <c r="E402" s="7" t="s">
        <v>67</v>
      </c>
      <c r="F402" s="2">
        <f t="shared" si="10"/>
        <v>1</v>
      </c>
      <c r="J402" s="12"/>
    </row>
    <row r="403" spans="1:10" x14ac:dyDescent="0.2">
      <c r="A403">
        <v>4</v>
      </c>
      <c r="B403" s="3">
        <v>40488</v>
      </c>
      <c r="C403" s="12">
        <v>42837.860590277778</v>
      </c>
      <c r="D403" t="s">
        <v>32</v>
      </c>
      <c r="E403" s="7" t="s">
        <v>67</v>
      </c>
      <c r="F403" s="2">
        <f t="shared" si="10"/>
        <v>2</v>
      </c>
      <c r="J403" s="12"/>
    </row>
    <row r="404" spans="1:10" x14ac:dyDescent="0.2">
      <c r="A404">
        <v>4</v>
      </c>
      <c r="B404" s="3">
        <v>40488</v>
      </c>
      <c r="C404" s="12">
        <v>42837.861226851855</v>
      </c>
      <c r="D404" t="s">
        <v>18</v>
      </c>
      <c r="E404" s="7" t="s">
        <v>67</v>
      </c>
      <c r="F404" s="2">
        <f t="shared" si="10"/>
        <v>3</v>
      </c>
      <c r="J404" s="12"/>
    </row>
    <row r="405" spans="1:10" x14ac:dyDescent="0.2">
      <c r="A405">
        <v>4</v>
      </c>
      <c r="B405" s="3">
        <v>40488</v>
      </c>
      <c r="C405" s="12">
        <v>42837.861840277779</v>
      </c>
      <c r="D405" t="s">
        <v>5</v>
      </c>
      <c r="E405" s="7" t="s">
        <v>67</v>
      </c>
      <c r="F405" s="2">
        <f t="shared" si="10"/>
        <v>4</v>
      </c>
      <c r="J405" s="12"/>
    </row>
    <row r="406" spans="1:10" x14ac:dyDescent="0.2">
      <c r="A406">
        <v>4</v>
      </c>
      <c r="B406" s="3">
        <v>40488</v>
      </c>
      <c r="C406" s="12">
        <v>42837.861851851849</v>
      </c>
      <c r="D406" t="s">
        <v>0</v>
      </c>
      <c r="E406" s="7" t="s">
        <v>67</v>
      </c>
      <c r="F406" s="2">
        <f t="shared" si="10"/>
        <v>5</v>
      </c>
      <c r="J406" s="12"/>
    </row>
    <row r="407" spans="1:10" x14ac:dyDescent="0.2">
      <c r="A407">
        <v>4</v>
      </c>
      <c r="B407" s="3">
        <v>40488</v>
      </c>
      <c r="C407" s="12">
        <v>42837.885254629633</v>
      </c>
      <c r="D407" t="s">
        <v>20</v>
      </c>
      <c r="E407" s="7" t="s">
        <v>67</v>
      </c>
      <c r="F407" s="2">
        <f t="shared" si="10"/>
        <v>6</v>
      </c>
      <c r="J407" s="12"/>
    </row>
    <row r="408" spans="1:10" x14ac:dyDescent="0.2">
      <c r="A408">
        <v>4</v>
      </c>
      <c r="B408" s="3">
        <v>40488</v>
      </c>
      <c r="C408" s="12">
        <v>42837.88548611111</v>
      </c>
      <c r="D408" t="s">
        <v>26</v>
      </c>
      <c r="E408" s="7" t="s">
        <v>67</v>
      </c>
      <c r="F408" s="2">
        <f t="shared" si="10"/>
        <v>7</v>
      </c>
      <c r="J408" s="12"/>
    </row>
    <row r="409" spans="1:10" x14ac:dyDescent="0.2">
      <c r="A409">
        <v>4</v>
      </c>
      <c r="B409" s="3">
        <v>40488</v>
      </c>
      <c r="C409" s="12">
        <v>42837.88722222222</v>
      </c>
      <c r="D409" t="s">
        <v>14</v>
      </c>
      <c r="E409" s="7" t="s">
        <v>67</v>
      </c>
      <c r="F409" s="2">
        <f t="shared" si="10"/>
        <v>8</v>
      </c>
      <c r="J409" s="12"/>
    </row>
    <row r="410" spans="1:10" x14ac:dyDescent="0.2">
      <c r="A410">
        <v>4</v>
      </c>
      <c r="B410" s="3">
        <v>40488</v>
      </c>
      <c r="C410" s="12">
        <v>42837.894016203703</v>
      </c>
      <c r="D410" t="s">
        <v>23</v>
      </c>
      <c r="E410" s="7" t="s">
        <v>67</v>
      </c>
      <c r="F410" s="2">
        <f t="shared" si="10"/>
        <v>9</v>
      </c>
      <c r="J410" s="12"/>
    </row>
    <row r="411" spans="1:10" x14ac:dyDescent="0.2">
      <c r="A411">
        <v>4</v>
      </c>
      <c r="B411" s="3">
        <v>40488</v>
      </c>
      <c r="C411" s="12">
        <v>42837.944166666668</v>
      </c>
      <c r="D411" t="s">
        <v>21</v>
      </c>
      <c r="E411" s="7" t="s">
        <v>67</v>
      </c>
      <c r="F411" s="2">
        <f t="shared" si="10"/>
        <v>10</v>
      </c>
      <c r="J411" s="12"/>
    </row>
    <row r="412" spans="1:10" x14ac:dyDescent="0.2">
      <c r="A412">
        <v>4</v>
      </c>
      <c r="B412" s="3">
        <v>40488</v>
      </c>
      <c r="C412" s="12">
        <v>42838.004317129627</v>
      </c>
      <c r="D412" t="s">
        <v>19</v>
      </c>
      <c r="E412" s="7" t="s">
        <v>67</v>
      </c>
      <c r="F412" s="2">
        <f t="shared" si="10"/>
        <v>11</v>
      </c>
      <c r="J412" s="12"/>
    </row>
    <row r="413" spans="1:10" x14ac:dyDescent="0.2">
      <c r="A413">
        <v>4</v>
      </c>
      <c r="B413" s="3">
        <v>40488</v>
      </c>
      <c r="C413" s="12">
        <v>42838.033159722225</v>
      </c>
      <c r="D413" t="s">
        <v>46</v>
      </c>
      <c r="E413" s="7" t="s">
        <v>67</v>
      </c>
      <c r="F413" s="2">
        <f t="shared" si="10"/>
        <v>12</v>
      </c>
      <c r="J413" s="12"/>
    </row>
    <row r="414" spans="1:10" x14ac:dyDescent="0.2">
      <c r="A414">
        <v>4</v>
      </c>
      <c r="B414" s="3">
        <v>40488</v>
      </c>
      <c r="C414" s="12">
        <v>42838.033437500002</v>
      </c>
      <c r="D414" t="s">
        <v>16</v>
      </c>
      <c r="E414" s="7" t="s">
        <v>67</v>
      </c>
      <c r="F414" s="2">
        <f t="shared" si="10"/>
        <v>13</v>
      </c>
      <c r="J414" s="12"/>
    </row>
    <row r="415" spans="1:10" x14ac:dyDescent="0.2">
      <c r="A415">
        <v>4</v>
      </c>
      <c r="B415" s="3">
        <v>40488</v>
      </c>
      <c r="C415" s="12">
        <v>42838.033831018518</v>
      </c>
      <c r="D415" t="s">
        <v>33</v>
      </c>
      <c r="E415" s="7" t="s">
        <v>67</v>
      </c>
      <c r="F415" s="2">
        <f t="shared" si="10"/>
        <v>14</v>
      </c>
      <c r="J415" s="12"/>
    </row>
    <row r="416" spans="1:10" x14ac:dyDescent="0.2">
      <c r="A416">
        <v>4</v>
      </c>
      <c r="B416" s="3">
        <v>40488</v>
      </c>
      <c r="C416" s="12">
        <v>42838.034571759257</v>
      </c>
      <c r="D416" t="s">
        <v>10</v>
      </c>
      <c r="E416" s="7" t="s">
        <v>67</v>
      </c>
      <c r="F416" s="2">
        <f t="shared" si="10"/>
        <v>15</v>
      </c>
      <c r="J416" s="12"/>
    </row>
    <row r="417" spans="1:10" x14ac:dyDescent="0.2">
      <c r="A417">
        <v>4</v>
      </c>
      <c r="B417" s="3">
        <v>40488</v>
      </c>
      <c r="C417" s="12">
        <v>42838.035439814812</v>
      </c>
      <c r="D417" t="s">
        <v>24</v>
      </c>
      <c r="E417" s="7" t="s">
        <v>67</v>
      </c>
      <c r="F417" s="2">
        <f t="shared" si="10"/>
        <v>16</v>
      </c>
      <c r="J417" s="12"/>
    </row>
    <row r="418" spans="1:10" x14ac:dyDescent="0.2">
      <c r="A418">
        <v>4</v>
      </c>
      <c r="B418" s="3">
        <v>40488</v>
      </c>
      <c r="C418" s="12">
        <v>42838.036203703705</v>
      </c>
      <c r="D418" t="s">
        <v>16</v>
      </c>
      <c r="E418" s="7" t="s">
        <v>67</v>
      </c>
      <c r="F418" s="2">
        <f t="shared" si="10"/>
        <v>17</v>
      </c>
      <c r="J418" s="12"/>
    </row>
    <row r="419" spans="1:10" x14ac:dyDescent="0.2">
      <c r="A419">
        <v>4</v>
      </c>
      <c r="B419" s="3">
        <v>40488</v>
      </c>
      <c r="C419" s="12">
        <v>42838.036446759259</v>
      </c>
      <c r="D419" t="s">
        <v>42</v>
      </c>
      <c r="E419" s="7" t="s">
        <v>67</v>
      </c>
      <c r="F419" s="2">
        <f t="shared" si="10"/>
        <v>18</v>
      </c>
      <c r="J419" s="12"/>
    </row>
    <row r="420" spans="1:10" x14ac:dyDescent="0.2">
      <c r="A420">
        <v>4</v>
      </c>
      <c r="B420" s="3">
        <v>40488</v>
      </c>
      <c r="C420" s="12">
        <v>42838.040625000001</v>
      </c>
      <c r="D420" t="s">
        <v>47</v>
      </c>
      <c r="E420" s="7" t="s">
        <v>67</v>
      </c>
      <c r="F420" s="2">
        <f t="shared" si="10"/>
        <v>19</v>
      </c>
      <c r="J420" s="12"/>
    </row>
    <row r="421" spans="1:10" x14ac:dyDescent="0.2">
      <c r="A421">
        <v>4</v>
      </c>
      <c r="B421" s="3">
        <v>40488</v>
      </c>
      <c r="C421" s="12">
        <v>42838.040706018517</v>
      </c>
      <c r="D421" t="s">
        <v>0</v>
      </c>
      <c r="E421" s="7" t="s">
        <v>67</v>
      </c>
      <c r="F421" s="2">
        <f t="shared" si="10"/>
        <v>20</v>
      </c>
      <c r="J421" s="12"/>
    </row>
    <row r="422" spans="1:10" x14ac:dyDescent="0.2">
      <c r="A422">
        <v>4</v>
      </c>
      <c r="B422" s="3">
        <v>40488</v>
      </c>
      <c r="C422" s="12">
        <v>42838.040717592594</v>
      </c>
      <c r="D422" t="s">
        <v>17</v>
      </c>
      <c r="E422" s="7" t="s">
        <v>67</v>
      </c>
      <c r="F422" s="2">
        <f t="shared" si="10"/>
        <v>21</v>
      </c>
      <c r="J422" s="12"/>
    </row>
    <row r="423" spans="1:10" x14ac:dyDescent="0.2">
      <c r="A423">
        <v>4</v>
      </c>
      <c r="B423" s="3">
        <v>40488</v>
      </c>
      <c r="C423" s="12">
        <v>42838.040763888886</v>
      </c>
      <c r="D423" t="s">
        <v>6</v>
      </c>
      <c r="E423" s="7" t="s">
        <v>67</v>
      </c>
      <c r="F423" s="2">
        <f t="shared" si="10"/>
        <v>22</v>
      </c>
      <c r="J423" s="12"/>
    </row>
    <row r="424" spans="1:10" x14ac:dyDescent="0.2">
      <c r="A424">
        <v>4</v>
      </c>
      <c r="B424" s="3">
        <v>40488</v>
      </c>
      <c r="C424" s="12">
        <v>42838.044907407406</v>
      </c>
      <c r="D424" t="s">
        <v>35</v>
      </c>
      <c r="E424" s="7" t="s">
        <v>67</v>
      </c>
      <c r="F424" s="2">
        <f t="shared" si="10"/>
        <v>23</v>
      </c>
      <c r="J424" s="12"/>
    </row>
    <row r="425" spans="1:10" x14ac:dyDescent="0.2">
      <c r="A425">
        <v>4</v>
      </c>
      <c r="B425" s="3">
        <v>40488</v>
      </c>
      <c r="C425" s="12">
        <v>42838.046469907407</v>
      </c>
      <c r="D425" t="s">
        <v>40</v>
      </c>
      <c r="E425" s="7" t="s">
        <v>67</v>
      </c>
      <c r="F425" s="2">
        <f t="shared" si="10"/>
        <v>24</v>
      </c>
      <c r="J425" s="12"/>
    </row>
    <row r="426" spans="1:10" x14ac:dyDescent="0.2">
      <c r="A426">
        <v>4</v>
      </c>
      <c r="B426" s="3">
        <v>40488</v>
      </c>
      <c r="C426" s="12">
        <v>42838.046631944446</v>
      </c>
      <c r="D426" t="s">
        <v>42</v>
      </c>
      <c r="E426" s="7" t="s">
        <v>67</v>
      </c>
      <c r="F426" s="2">
        <f t="shared" si="10"/>
        <v>25</v>
      </c>
      <c r="J426" s="12"/>
    </row>
    <row r="427" spans="1:10" x14ac:dyDescent="0.2">
      <c r="A427">
        <v>8</v>
      </c>
      <c r="B427" s="3">
        <v>31159</v>
      </c>
      <c r="C427" s="12">
        <v>42838.082025462965</v>
      </c>
      <c r="D427" t="s">
        <v>11</v>
      </c>
      <c r="E427" s="7" t="s">
        <v>67</v>
      </c>
      <c r="F427" s="2">
        <f t="shared" si="10"/>
        <v>26</v>
      </c>
      <c r="J427" s="12"/>
    </row>
    <row r="428" spans="1:10" x14ac:dyDescent="0.2">
      <c r="A428">
        <v>8</v>
      </c>
      <c r="B428" s="3">
        <v>31159</v>
      </c>
      <c r="C428" s="12">
        <v>42838.082037037035</v>
      </c>
      <c r="D428" t="s">
        <v>15</v>
      </c>
      <c r="E428" s="7" t="s">
        <v>67</v>
      </c>
      <c r="F428" s="2">
        <f t="shared" si="10"/>
        <v>27</v>
      </c>
      <c r="J428" s="12"/>
    </row>
    <row r="429" spans="1:10" x14ac:dyDescent="0.2">
      <c r="A429">
        <v>4</v>
      </c>
      <c r="B429" s="3">
        <v>40488</v>
      </c>
      <c r="C429" s="12">
        <v>42838.117430555554</v>
      </c>
      <c r="D429" t="s">
        <v>13</v>
      </c>
      <c r="E429" s="7" t="s">
        <v>67</v>
      </c>
      <c r="F429" s="2">
        <f t="shared" si="10"/>
        <v>28</v>
      </c>
      <c r="J429" s="12"/>
    </row>
    <row r="430" spans="1:10" x14ac:dyDescent="0.2">
      <c r="A430">
        <v>4</v>
      </c>
      <c r="B430" s="3">
        <v>40488</v>
      </c>
      <c r="C430" s="12">
        <v>42838.117488425924</v>
      </c>
      <c r="D430" t="s">
        <v>45</v>
      </c>
      <c r="E430" s="7" t="s">
        <v>67</v>
      </c>
      <c r="F430" s="2">
        <f t="shared" si="10"/>
        <v>29</v>
      </c>
      <c r="J430" s="12"/>
    </row>
    <row r="431" spans="1:10" x14ac:dyDescent="0.2">
      <c r="A431">
        <v>4</v>
      </c>
      <c r="B431" s="3">
        <v>40488</v>
      </c>
      <c r="C431" s="12">
        <v>42838.146608796298</v>
      </c>
      <c r="D431" t="s">
        <v>30</v>
      </c>
      <c r="E431" s="7" t="s">
        <v>67</v>
      </c>
      <c r="F431" s="2">
        <f t="shared" si="10"/>
        <v>30</v>
      </c>
      <c r="J431" s="12"/>
    </row>
    <row r="432" spans="1:10" x14ac:dyDescent="0.2">
      <c r="A432">
        <v>4</v>
      </c>
      <c r="B432" s="3">
        <v>40488</v>
      </c>
      <c r="C432" s="12">
        <v>42838.164803240739</v>
      </c>
      <c r="D432" t="s">
        <v>3</v>
      </c>
      <c r="E432" s="7" t="s">
        <v>67</v>
      </c>
      <c r="F432" s="2">
        <f t="shared" si="10"/>
        <v>31</v>
      </c>
      <c r="J432" s="12"/>
    </row>
    <row r="433" spans="1:10" x14ac:dyDescent="0.2">
      <c r="A433">
        <v>4</v>
      </c>
      <c r="B433" s="3">
        <v>40488</v>
      </c>
      <c r="C433" s="12">
        <v>42838.165138888886</v>
      </c>
      <c r="D433" t="s">
        <v>31</v>
      </c>
      <c r="E433" s="7" t="s">
        <v>67</v>
      </c>
      <c r="F433" s="2">
        <f t="shared" si="10"/>
        <v>32</v>
      </c>
      <c r="J433" s="12"/>
    </row>
    <row r="434" spans="1:10" x14ac:dyDescent="0.2">
      <c r="A434">
        <v>4</v>
      </c>
      <c r="B434" s="3">
        <v>40488</v>
      </c>
      <c r="C434" s="12">
        <v>42838.166597222225</v>
      </c>
      <c r="D434" t="s">
        <v>35</v>
      </c>
      <c r="E434" s="7" t="s">
        <v>67</v>
      </c>
      <c r="F434" s="2">
        <f t="shared" si="10"/>
        <v>33</v>
      </c>
      <c r="J434" s="12"/>
    </row>
    <row r="435" spans="1:10" x14ac:dyDescent="0.2">
      <c r="A435">
        <v>4</v>
      </c>
      <c r="B435" s="3">
        <v>40488</v>
      </c>
      <c r="C435" s="12">
        <v>42838.168611111112</v>
      </c>
      <c r="D435" t="s">
        <v>68</v>
      </c>
      <c r="E435" s="7" t="s">
        <v>67</v>
      </c>
      <c r="F435" s="2">
        <f t="shared" si="10"/>
        <v>34</v>
      </c>
      <c r="J435" s="12"/>
    </row>
    <row r="436" spans="1:10" x14ac:dyDescent="0.2">
      <c r="A436">
        <v>8</v>
      </c>
      <c r="B436" s="3">
        <v>31159</v>
      </c>
      <c r="C436" s="12">
        <v>42838.187164351853</v>
      </c>
      <c r="D436" t="s">
        <v>0</v>
      </c>
      <c r="E436" s="7" t="s">
        <v>67</v>
      </c>
      <c r="F436" s="2">
        <f t="shared" si="10"/>
        <v>35</v>
      </c>
      <c r="J436" s="12"/>
    </row>
    <row r="437" spans="1:10" x14ac:dyDescent="0.2">
      <c r="A437">
        <v>4</v>
      </c>
      <c r="B437" s="3">
        <v>40488</v>
      </c>
      <c r="C437" s="12">
        <v>42838.224027777775</v>
      </c>
      <c r="D437" t="s">
        <v>31</v>
      </c>
      <c r="E437" s="7" t="s">
        <v>67</v>
      </c>
      <c r="F437" s="2">
        <f t="shared" si="10"/>
        <v>36</v>
      </c>
      <c r="J437" s="12"/>
    </row>
    <row r="438" spans="1:10" x14ac:dyDescent="0.2">
      <c r="A438">
        <v>4</v>
      </c>
      <c r="B438" s="3">
        <v>40488</v>
      </c>
      <c r="C438" s="12">
        <v>42838.224456018521</v>
      </c>
      <c r="D438" t="s">
        <v>49</v>
      </c>
      <c r="E438" s="7" t="s">
        <v>67</v>
      </c>
      <c r="F438" s="2">
        <f t="shared" si="10"/>
        <v>37</v>
      </c>
      <c r="J438" s="12"/>
    </row>
    <row r="439" spans="1:10" x14ac:dyDescent="0.2">
      <c r="A439">
        <v>4</v>
      </c>
      <c r="B439" s="3">
        <v>40488</v>
      </c>
      <c r="C439" s="12">
        <v>42838.250439814816</v>
      </c>
      <c r="D439" t="s">
        <v>15</v>
      </c>
      <c r="E439" s="7" t="s">
        <v>67</v>
      </c>
      <c r="F439" s="2">
        <f t="shared" si="10"/>
        <v>38</v>
      </c>
      <c r="J439" s="12"/>
    </row>
    <row r="440" spans="1:10" x14ac:dyDescent="0.2">
      <c r="A440">
        <v>4</v>
      </c>
      <c r="B440" s="3">
        <v>40488</v>
      </c>
      <c r="C440" s="12">
        <v>42838.251180555555</v>
      </c>
      <c r="D440" t="s">
        <v>6</v>
      </c>
      <c r="E440" s="7" t="s">
        <v>67</v>
      </c>
      <c r="F440" s="2">
        <f t="shared" si="10"/>
        <v>39</v>
      </c>
      <c r="J440" s="12"/>
    </row>
    <row r="441" spans="1:10" x14ac:dyDescent="0.2">
      <c r="A441">
        <v>4</v>
      </c>
      <c r="B441" s="3">
        <v>40488</v>
      </c>
      <c r="C441" s="12">
        <v>42838.254537037035</v>
      </c>
      <c r="D441" t="s">
        <v>35</v>
      </c>
      <c r="E441" s="7" t="s">
        <v>67</v>
      </c>
      <c r="F441" s="2">
        <f t="shared" si="10"/>
        <v>40</v>
      </c>
      <c r="J441" s="12"/>
    </row>
    <row r="442" spans="1:10" x14ac:dyDescent="0.2">
      <c r="A442">
        <v>4</v>
      </c>
      <c r="B442" s="3">
        <v>40488</v>
      </c>
      <c r="C442" s="12">
        <v>42838.25640046296</v>
      </c>
      <c r="D442" t="s">
        <v>8</v>
      </c>
      <c r="E442" s="7" t="s">
        <v>67</v>
      </c>
      <c r="F442" s="2">
        <f t="shared" si="10"/>
        <v>41</v>
      </c>
      <c r="J442" s="12"/>
    </row>
    <row r="443" spans="1:10" x14ac:dyDescent="0.2">
      <c r="A443">
        <v>4</v>
      </c>
      <c r="B443" s="3">
        <v>40488</v>
      </c>
      <c r="C443" s="12">
        <v>42838.298460648148</v>
      </c>
      <c r="D443" t="s">
        <v>22</v>
      </c>
      <c r="E443" s="7" t="s">
        <v>67</v>
      </c>
      <c r="F443" s="2">
        <f t="shared" si="10"/>
        <v>42</v>
      </c>
      <c r="J443" s="12"/>
    </row>
    <row r="444" spans="1:10" x14ac:dyDescent="0.2">
      <c r="A444">
        <v>4</v>
      </c>
      <c r="B444" s="3">
        <v>40488</v>
      </c>
      <c r="C444" s="12">
        <v>42838.299085648148</v>
      </c>
      <c r="D444" t="s">
        <v>17</v>
      </c>
      <c r="E444" s="7" t="s">
        <v>67</v>
      </c>
      <c r="F444" s="2">
        <f t="shared" si="10"/>
        <v>43</v>
      </c>
      <c r="J444" s="12"/>
    </row>
    <row r="445" spans="1:10" x14ac:dyDescent="0.2">
      <c r="A445">
        <v>4</v>
      </c>
      <c r="B445" s="3">
        <v>40488</v>
      </c>
      <c r="C445" s="12">
        <v>42838.31</v>
      </c>
      <c r="D445" t="s">
        <v>2</v>
      </c>
      <c r="E445" s="7" t="s">
        <v>67</v>
      </c>
      <c r="F445" s="2">
        <f t="shared" si="10"/>
        <v>44</v>
      </c>
      <c r="J445" s="12"/>
    </row>
    <row r="446" spans="1:10" x14ac:dyDescent="0.2">
      <c r="A446">
        <v>4</v>
      </c>
      <c r="B446" s="3">
        <v>40488</v>
      </c>
      <c r="C446" s="12">
        <v>42838.310208333336</v>
      </c>
      <c r="D446" t="s">
        <v>6</v>
      </c>
      <c r="E446" s="7" t="s">
        <v>67</v>
      </c>
      <c r="F446" s="2">
        <f t="shared" si="10"/>
        <v>45</v>
      </c>
      <c r="J446" s="12"/>
    </row>
    <row r="447" spans="1:10" x14ac:dyDescent="0.2">
      <c r="A447">
        <v>4</v>
      </c>
      <c r="B447" s="3">
        <v>40488</v>
      </c>
      <c r="C447" s="12">
        <v>42838.310335648152</v>
      </c>
      <c r="D447" t="s">
        <v>43</v>
      </c>
      <c r="E447" s="7" t="s">
        <v>67</v>
      </c>
      <c r="F447" s="2">
        <f t="shared" si="10"/>
        <v>46</v>
      </c>
      <c r="J447" s="12"/>
    </row>
    <row r="448" spans="1:10" x14ac:dyDescent="0.2">
      <c r="A448">
        <v>4</v>
      </c>
      <c r="B448" s="3">
        <v>40488</v>
      </c>
      <c r="C448" s="12">
        <v>42838.312523148146</v>
      </c>
      <c r="D448" t="s">
        <v>48</v>
      </c>
      <c r="E448" s="7" t="s">
        <v>67</v>
      </c>
      <c r="F448" s="2">
        <f t="shared" si="10"/>
        <v>47</v>
      </c>
      <c r="J448" s="12"/>
    </row>
    <row r="449" spans="1:10" x14ac:dyDescent="0.2">
      <c r="A449">
        <v>4</v>
      </c>
      <c r="B449" s="3">
        <v>40488</v>
      </c>
      <c r="C449" s="12">
        <v>42838.312939814816</v>
      </c>
      <c r="D449" t="s">
        <v>46</v>
      </c>
      <c r="E449" s="7" t="s">
        <v>67</v>
      </c>
      <c r="F449" s="2">
        <f t="shared" si="10"/>
        <v>48</v>
      </c>
      <c r="J449" s="12"/>
    </row>
    <row r="450" spans="1:10" x14ac:dyDescent="0.2">
      <c r="A450">
        <v>4</v>
      </c>
      <c r="B450" s="3">
        <v>40488</v>
      </c>
      <c r="C450" s="12">
        <v>42838.320497685185</v>
      </c>
      <c r="D450" t="s">
        <v>18</v>
      </c>
      <c r="E450" s="7" t="s">
        <v>67</v>
      </c>
      <c r="F450" s="2">
        <f t="shared" ref="F450:F513" si="11">IF(E450=E449,F449+1,1)</f>
        <v>49</v>
      </c>
      <c r="J450" s="12"/>
    </row>
    <row r="451" spans="1:10" x14ac:dyDescent="0.2">
      <c r="A451">
        <v>4</v>
      </c>
      <c r="B451" s="3">
        <v>40488</v>
      </c>
      <c r="C451" s="12">
        <v>42838.348854166667</v>
      </c>
      <c r="D451" t="s">
        <v>6</v>
      </c>
      <c r="E451" s="7" t="s">
        <v>67</v>
      </c>
      <c r="F451" s="2">
        <f t="shared" si="11"/>
        <v>50</v>
      </c>
      <c r="J451" s="12"/>
    </row>
    <row r="452" spans="1:10" x14ac:dyDescent="0.2">
      <c r="A452">
        <v>4</v>
      </c>
      <c r="B452" s="3">
        <v>40488</v>
      </c>
      <c r="C452" s="12">
        <v>42838.349421296298</v>
      </c>
      <c r="D452" t="s">
        <v>19</v>
      </c>
      <c r="E452" s="7" t="s">
        <v>67</v>
      </c>
      <c r="F452" s="2">
        <f t="shared" si="11"/>
        <v>51</v>
      </c>
      <c r="J452" s="12"/>
    </row>
    <row r="453" spans="1:10" x14ac:dyDescent="0.2">
      <c r="A453">
        <v>4</v>
      </c>
      <c r="B453" s="3">
        <v>40488</v>
      </c>
      <c r="C453" s="12">
        <v>42838.434490740743</v>
      </c>
      <c r="D453" t="s">
        <v>15</v>
      </c>
      <c r="E453" s="7" t="s">
        <v>67</v>
      </c>
      <c r="F453" s="2">
        <f t="shared" si="11"/>
        <v>52</v>
      </c>
      <c r="J453" s="12"/>
    </row>
    <row r="454" spans="1:10" x14ac:dyDescent="0.2">
      <c r="A454">
        <v>4</v>
      </c>
      <c r="B454" s="3">
        <v>40488</v>
      </c>
      <c r="C454" s="12">
        <v>42838.436064814814</v>
      </c>
      <c r="D454" t="s">
        <v>5</v>
      </c>
      <c r="E454" s="7" t="s">
        <v>67</v>
      </c>
      <c r="F454" s="2">
        <f t="shared" si="11"/>
        <v>53</v>
      </c>
      <c r="J454" s="12"/>
    </row>
    <row r="455" spans="1:10" x14ac:dyDescent="0.2">
      <c r="A455">
        <v>4</v>
      </c>
      <c r="B455" s="3">
        <v>40488</v>
      </c>
      <c r="C455" s="12">
        <v>42838.436620370368</v>
      </c>
      <c r="D455" t="s">
        <v>0</v>
      </c>
      <c r="E455" s="7" t="s">
        <v>67</v>
      </c>
      <c r="F455" s="2">
        <f t="shared" si="11"/>
        <v>54</v>
      </c>
      <c r="J455" s="12"/>
    </row>
    <row r="456" spans="1:10" x14ac:dyDescent="0.2">
      <c r="A456">
        <v>4</v>
      </c>
      <c r="B456" s="3">
        <v>40488</v>
      </c>
      <c r="C456" s="12">
        <v>42838.43855324074</v>
      </c>
      <c r="D456" t="s">
        <v>20</v>
      </c>
      <c r="E456" s="7" t="s">
        <v>67</v>
      </c>
      <c r="F456" s="2">
        <f t="shared" si="11"/>
        <v>55</v>
      </c>
      <c r="J456" s="12"/>
    </row>
    <row r="457" spans="1:10" x14ac:dyDescent="0.2">
      <c r="A457">
        <v>4</v>
      </c>
      <c r="B457" s="3">
        <v>40488</v>
      </c>
      <c r="C457" s="12">
        <v>42838.438576388886</v>
      </c>
      <c r="D457" t="s">
        <v>8</v>
      </c>
      <c r="E457" s="7" t="s">
        <v>67</v>
      </c>
      <c r="F457" s="2">
        <f t="shared" si="11"/>
        <v>56</v>
      </c>
      <c r="J457" s="12"/>
    </row>
    <row r="458" spans="1:10" x14ac:dyDescent="0.2">
      <c r="A458">
        <v>4</v>
      </c>
      <c r="B458" s="3">
        <v>40488</v>
      </c>
      <c r="C458" s="12">
        <v>42838.438587962963</v>
      </c>
      <c r="D458" t="s">
        <v>0</v>
      </c>
      <c r="E458" s="7" t="s">
        <v>67</v>
      </c>
      <c r="F458" s="2">
        <f t="shared" si="11"/>
        <v>57</v>
      </c>
      <c r="J458" s="12"/>
    </row>
    <row r="459" spans="1:10" x14ac:dyDescent="0.2">
      <c r="A459">
        <v>4</v>
      </c>
      <c r="B459" s="3">
        <v>40488</v>
      </c>
      <c r="C459" s="12">
        <v>42838.439016203702</v>
      </c>
      <c r="D459" t="s">
        <v>10</v>
      </c>
      <c r="E459" s="7" t="s">
        <v>67</v>
      </c>
      <c r="F459" s="2">
        <f t="shared" si="11"/>
        <v>58</v>
      </c>
      <c r="J459" s="12"/>
    </row>
    <row r="460" spans="1:10" x14ac:dyDescent="0.2">
      <c r="A460">
        <v>4</v>
      </c>
      <c r="B460" s="3">
        <v>40488</v>
      </c>
      <c r="C460" s="12">
        <v>42838.440150462964</v>
      </c>
      <c r="D460" t="s">
        <v>2</v>
      </c>
      <c r="E460" s="7" t="s">
        <v>67</v>
      </c>
      <c r="F460" s="2">
        <f t="shared" si="11"/>
        <v>59</v>
      </c>
      <c r="J460" s="12"/>
    </row>
    <row r="461" spans="1:10" x14ac:dyDescent="0.2">
      <c r="A461">
        <v>4</v>
      </c>
      <c r="B461" s="3">
        <v>40488</v>
      </c>
      <c r="C461" s="12">
        <v>42838.543055555558</v>
      </c>
      <c r="D461" t="s">
        <v>8</v>
      </c>
      <c r="E461" s="7" t="s">
        <v>67</v>
      </c>
      <c r="F461" s="2">
        <f t="shared" si="11"/>
        <v>60</v>
      </c>
      <c r="J461" s="12"/>
    </row>
    <row r="462" spans="1:10" x14ac:dyDescent="0.2">
      <c r="A462">
        <v>4</v>
      </c>
      <c r="B462" s="3">
        <v>40488</v>
      </c>
      <c r="C462" s="12">
        <v>42838.543356481481</v>
      </c>
      <c r="D462" t="s">
        <v>14</v>
      </c>
      <c r="E462" s="7" t="s">
        <v>67</v>
      </c>
      <c r="F462" s="2">
        <f t="shared" si="11"/>
        <v>61</v>
      </c>
      <c r="J462" s="12"/>
    </row>
    <row r="463" spans="1:10" x14ac:dyDescent="0.2">
      <c r="A463">
        <v>8</v>
      </c>
      <c r="B463" s="3">
        <v>31159</v>
      </c>
      <c r="C463" s="12">
        <v>42838.573171296295</v>
      </c>
      <c r="D463" t="s">
        <v>0</v>
      </c>
      <c r="E463" s="7" t="s">
        <v>67</v>
      </c>
      <c r="F463" s="2">
        <f t="shared" si="11"/>
        <v>62</v>
      </c>
      <c r="J463" s="12"/>
    </row>
    <row r="464" spans="1:10" x14ac:dyDescent="0.2">
      <c r="A464">
        <v>8</v>
      </c>
      <c r="B464" s="3">
        <v>31159</v>
      </c>
      <c r="C464" s="12">
        <v>42838.579259259262</v>
      </c>
      <c r="D464" t="s">
        <v>0</v>
      </c>
      <c r="E464" s="7" t="s">
        <v>67</v>
      </c>
      <c r="F464" s="2">
        <f t="shared" si="11"/>
        <v>63</v>
      </c>
      <c r="J464" s="12"/>
    </row>
    <row r="465" spans="1:10" x14ac:dyDescent="0.2">
      <c r="A465">
        <v>8</v>
      </c>
      <c r="B465" s="3">
        <v>31159</v>
      </c>
      <c r="C465" s="12">
        <v>42838.579398148147</v>
      </c>
      <c r="D465" t="s">
        <v>0</v>
      </c>
      <c r="E465" s="7" t="s">
        <v>67</v>
      </c>
      <c r="F465" s="2">
        <f t="shared" si="11"/>
        <v>64</v>
      </c>
      <c r="J465" s="12"/>
    </row>
    <row r="466" spans="1:10" x14ac:dyDescent="0.2">
      <c r="A466">
        <v>8</v>
      </c>
      <c r="B466" s="3">
        <v>31159</v>
      </c>
      <c r="C466" s="12">
        <v>42838.584606481483</v>
      </c>
      <c r="D466" t="s">
        <v>0</v>
      </c>
      <c r="E466" s="7" t="s">
        <v>67</v>
      </c>
      <c r="F466" s="2">
        <f t="shared" si="11"/>
        <v>65</v>
      </c>
      <c r="J466" s="12"/>
    </row>
    <row r="467" spans="1:10" x14ac:dyDescent="0.2">
      <c r="A467">
        <v>8</v>
      </c>
      <c r="B467" s="3">
        <v>31159</v>
      </c>
      <c r="C467" s="12">
        <v>42838.591620370367</v>
      </c>
      <c r="D467" t="s">
        <v>0</v>
      </c>
      <c r="E467" s="7" t="s">
        <v>67</v>
      </c>
      <c r="F467" s="2">
        <f t="shared" si="11"/>
        <v>66</v>
      </c>
      <c r="J467" s="12"/>
    </row>
    <row r="468" spans="1:10" x14ac:dyDescent="0.2">
      <c r="A468">
        <v>8</v>
      </c>
      <c r="B468" s="3">
        <v>31159</v>
      </c>
      <c r="C468" s="12">
        <v>42838.636030092595</v>
      </c>
      <c r="D468" t="s">
        <v>11</v>
      </c>
      <c r="E468" s="7" t="s">
        <v>67</v>
      </c>
      <c r="F468" s="2">
        <f t="shared" si="11"/>
        <v>67</v>
      </c>
      <c r="J468" s="12"/>
    </row>
    <row r="469" spans="1:10" x14ac:dyDescent="0.2">
      <c r="A469">
        <v>8</v>
      </c>
      <c r="B469" s="3">
        <v>31159</v>
      </c>
      <c r="C469" s="12">
        <v>42838.636250000003</v>
      </c>
      <c r="D469" t="s">
        <v>23</v>
      </c>
      <c r="E469" s="7" t="s">
        <v>67</v>
      </c>
      <c r="F469" s="2">
        <f t="shared" si="11"/>
        <v>68</v>
      </c>
      <c r="J469" s="12"/>
    </row>
    <row r="470" spans="1:10" x14ac:dyDescent="0.2">
      <c r="A470">
        <v>8</v>
      </c>
      <c r="B470" s="3">
        <v>31159</v>
      </c>
      <c r="C470" s="12">
        <v>42838.636273148149</v>
      </c>
      <c r="D470" t="s">
        <v>0</v>
      </c>
      <c r="E470" s="7" t="s">
        <v>67</v>
      </c>
      <c r="F470" s="2">
        <f t="shared" si="11"/>
        <v>69</v>
      </c>
      <c r="J470" s="12"/>
    </row>
    <row r="471" spans="1:10" x14ac:dyDescent="0.2">
      <c r="A471">
        <v>8</v>
      </c>
      <c r="B471" s="3">
        <v>31159</v>
      </c>
      <c r="C471" s="12">
        <v>42838.636701388888</v>
      </c>
      <c r="D471" t="s">
        <v>0</v>
      </c>
      <c r="E471" s="7" t="s">
        <v>67</v>
      </c>
      <c r="F471" s="2">
        <f t="shared" si="11"/>
        <v>70</v>
      </c>
      <c r="J471" s="12"/>
    </row>
    <row r="472" spans="1:10" x14ac:dyDescent="0.2">
      <c r="A472">
        <v>4</v>
      </c>
      <c r="B472" s="3">
        <v>40488</v>
      </c>
      <c r="C472" s="12">
        <v>42838.69740740741</v>
      </c>
      <c r="D472" t="s">
        <v>12</v>
      </c>
      <c r="E472" s="7" t="s">
        <v>67</v>
      </c>
      <c r="F472" s="2">
        <f t="shared" si="11"/>
        <v>71</v>
      </c>
      <c r="J472" s="12"/>
    </row>
    <row r="473" spans="1:10" x14ac:dyDescent="0.2">
      <c r="A473">
        <v>4</v>
      </c>
      <c r="B473" s="3">
        <v>40488</v>
      </c>
      <c r="C473" s="12">
        <v>42838.697592592594</v>
      </c>
      <c r="D473" t="s">
        <v>22</v>
      </c>
      <c r="E473" s="7" t="s">
        <v>67</v>
      </c>
      <c r="F473" s="2">
        <f t="shared" si="11"/>
        <v>72</v>
      </c>
      <c r="J473" s="12"/>
    </row>
    <row r="474" spans="1:10" x14ac:dyDescent="0.2">
      <c r="A474">
        <v>4</v>
      </c>
      <c r="B474" s="3">
        <v>40488</v>
      </c>
      <c r="C474" s="12">
        <v>42838.697685185187</v>
      </c>
      <c r="D474" t="s">
        <v>2</v>
      </c>
      <c r="E474" s="7" t="s">
        <v>67</v>
      </c>
      <c r="F474" s="2">
        <f t="shared" si="11"/>
        <v>73</v>
      </c>
      <c r="J474" s="12"/>
    </row>
    <row r="475" spans="1:10" x14ac:dyDescent="0.2">
      <c r="A475">
        <v>4</v>
      </c>
      <c r="B475" s="3">
        <v>40488</v>
      </c>
      <c r="C475" s="12">
        <v>42838.698159722226</v>
      </c>
      <c r="D475" t="s">
        <v>11</v>
      </c>
      <c r="E475" s="7" t="s">
        <v>67</v>
      </c>
      <c r="F475" s="2">
        <f t="shared" si="11"/>
        <v>74</v>
      </c>
      <c r="J475" s="12"/>
    </row>
    <row r="476" spans="1:10" x14ac:dyDescent="0.2">
      <c r="A476">
        <v>4</v>
      </c>
      <c r="B476" s="3">
        <v>40488</v>
      </c>
      <c r="C476" s="12">
        <v>42838.71056712963</v>
      </c>
      <c r="D476" t="s">
        <v>32</v>
      </c>
      <c r="E476" s="7" t="s">
        <v>67</v>
      </c>
      <c r="F476" s="2">
        <f t="shared" si="11"/>
        <v>75</v>
      </c>
      <c r="J476" s="12"/>
    </row>
    <row r="477" spans="1:10" x14ac:dyDescent="0.2">
      <c r="A477">
        <v>4</v>
      </c>
      <c r="B477" s="3">
        <v>40488</v>
      </c>
      <c r="C477" s="12">
        <v>42838.710810185185</v>
      </c>
      <c r="D477" t="s">
        <v>31</v>
      </c>
      <c r="E477" s="7" t="s">
        <v>67</v>
      </c>
      <c r="F477" s="2">
        <f t="shared" si="11"/>
        <v>76</v>
      </c>
      <c r="J477" s="12"/>
    </row>
    <row r="478" spans="1:10" x14ac:dyDescent="0.2">
      <c r="A478">
        <v>4</v>
      </c>
      <c r="B478" s="3">
        <v>40488</v>
      </c>
      <c r="C478" s="12">
        <v>42838.710914351854</v>
      </c>
      <c r="D478" t="s">
        <v>23</v>
      </c>
      <c r="E478" s="7" t="s">
        <v>67</v>
      </c>
      <c r="F478" s="2">
        <f t="shared" si="11"/>
        <v>77</v>
      </c>
      <c r="J478" s="12"/>
    </row>
    <row r="479" spans="1:10" x14ac:dyDescent="0.2">
      <c r="A479">
        <v>8</v>
      </c>
      <c r="B479" s="3">
        <v>31159</v>
      </c>
      <c r="C479" s="12">
        <v>42838.737581018519</v>
      </c>
      <c r="D479" t="s">
        <v>4</v>
      </c>
      <c r="E479" s="7" t="s">
        <v>67</v>
      </c>
      <c r="F479" s="2">
        <f t="shared" si="11"/>
        <v>78</v>
      </c>
      <c r="J479" s="12"/>
    </row>
    <row r="480" spans="1:10" x14ac:dyDescent="0.2">
      <c r="A480">
        <v>8</v>
      </c>
      <c r="B480" s="3">
        <v>31159</v>
      </c>
      <c r="C480" s="12">
        <v>42838.738935185182</v>
      </c>
      <c r="D480" t="s">
        <v>42</v>
      </c>
      <c r="E480" s="7" t="s">
        <v>67</v>
      </c>
      <c r="F480" s="2">
        <f t="shared" si="11"/>
        <v>79</v>
      </c>
      <c r="J480" s="12"/>
    </row>
    <row r="481" spans="1:10" x14ac:dyDescent="0.2">
      <c r="A481">
        <v>8</v>
      </c>
      <c r="B481" s="3">
        <v>31159</v>
      </c>
      <c r="C481" s="12">
        <v>42838.745347222219</v>
      </c>
      <c r="D481" t="s">
        <v>14</v>
      </c>
      <c r="E481" s="7" t="s">
        <v>67</v>
      </c>
      <c r="F481" s="2">
        <f t="shared" si="11"/>
        <v>80</v>
      </c>
      <c r="J481" s="12"/>
    </row>
    <row r="482" spans="1:10" x14ac:dyDescent="0.2">
      <c r="A482">
        <v>4</v>
      </c>
      <c r="B482" s="3">
        <v>40488</v>
      </c>
      <c r="C482" s="12">
        <v>42838.860115740739</v>
      </c>
      <c r="D482" t="s">
        <v>19</v>
      </c>
      <c r="E482" s="7" t="s">
        <v>67</v>
      </c>
      <c r="F482" s="2">
        <f t="shared" si="11"/>
        <v>81</v>
      </c>
      <c r="J482" s="12"/>
    </row>
    <row r="483" spans="1:10" x14ac:dyDescent="0.2">
      <c r="A483">
        <v>4</v>
      </c>
      <c r="B483" s="3">
        <v>40488</v>
      </c>
      <c r="C483" s="12">
        <v>42838.860254629632</v>
      </c>
      <c r="D483" t="s">
        <v>19</v>
      </c>
      <c r="E483" s="7" t="s">
        <v>67</v>
      </c>
      <c r="F483" s="2">
        <f t="shared" si="11"/>
        <v>82</v>
      </c>
      <c r="J483" s="12"/>
    </row>
    <row r="484" spans="1:10" x14ac:dyDescent="0.2">
      <c r="A484">
        <v>4</v>
      </c>
      <c r="B484" s="3">
        <v>40488</v>
      </c>
      <c r="C484" s="12">
        <v>42838.860486111109</v>
      </c>
      <c r="D484" t="s">
        <v>33</v>
      </c>
      <c r="E484" s="7" t="s">
        <v>67</v>
      </c>
      <c r="F484" s="2">
        <f t="shared" si="11"/>
        <v>83</v>
      </c>
      <c r="J484" s="12"/>
    </row>
    <row r="485" spans="1:10" x14ac:dyDescent="0.2">
      <c r="A485">
        <v>4</v>
      </c>
      <c r="B485" s="3">
        <v>40488</v>
      </c>
      <c r="C485" s="12">
        <v>42838.860798611109</v>
      </c>
      <c r="D485" t="s">
        <v>33</v>
      </c>
      <c r="E485" s="7" t="s">
        <v>67</v>
      </c>
      <c r="F485" s="2">
        <f t="shared" si="11"/>
        <v>84</v>
      </c>
      <c r="J485" s="12"/>
    </row>
    <row r="486" spans="1:10" x14ac:dyDescent="0.2">
      <c r="A486">
        <v>4</v>
      </c>
      <c r="B486" s="3">
        <v>40488</v>
      </c>
      <c r="C486" s="12">
        <v>42838.867800925924</v>
      </c>
      <c r="D486" t="s">
        <v>0</v>
      </c>
      <c r="E486" s="7" t="s">
        <v>67</v>
      </c>
      <c r="F486" s="2">
        <f t="shared" si="11"/>
        <v>85</v>
      </c>
      <c r="J486" s="12"/>
    </row>
    <row r="487" spans="1:10" x14ac:dyDescent="0.2">
      <c r="A487">
        <v>4</v>
      </c>
      <c r="B487" s="3">
        <v>40488</v>
      </c>
      <c r="C487" s="12">
        <v>42838.86791666667</v>
      </c>
      <c r="D487" t="s">
        <v>19</v>
      </c>
      <c r="E487" s="7" t="s">
        <v>67</v>
      </c>
      <c r="F487" s="2">
        <f t="shared" si="11"/>
        <v>86</v>
      </c>
      <c r="J487" s="12"/>
    </row>
    <row r="488" spans="1:10" x14ac:dyDescent="0.2">
      <c r="A488">
        <v>8</v>
      </c>
      <c r="B488" s="3">
        <v>31159</v>
      </c>
      <c r="C488" s="12">
        <v>42838.909282407411</v>
      </c>
      <c r="D488" t="s">
        <v>13</v>
      </c>
      <c r="E488" s="7" t="s">
        <v>67</v>
      </c>
      <c r="F488" s="2">
        <f t="shared" si="11"/>
        <v>87</v>
      </c>
      <c r="J488" s="12"/>
    </row>
    <row r="489" spans="1:10" x14ac:dyDescent="0.2">
      <c r="A489">
        <v>2</v>
      </c>
      <c r="B489" s="9">
        <v>40488</v>
      </c>
      <c r="C489" s="12">
        <v>42841.14644675926</v>
      </c>
      <c r="D489" t="s">
        <v>37</v>
      </c>
      <c r="E489" s="7" t="s">
        <v>67</v>
      </c>
      <c r="F489" s="2">
        <f t="shared" si="11"/>
        <v>88</v>
      </c>
      <c r="J489" s="12"/>
    </row>
    <row r="490" spans="1:10" x14ac:dyDescent="0.2">
      <c r="A490">
        <v>2</v>
      </c>
      <c r="B490" s="9">
        <v>40488</v>
      </c>
      <c r="C490" s="12">
        <v>42843.233553240738</v>
      </c>
      <c r="D490" t="s">
        <v>69</v>
      </c>
      <c r="E490" s="7" t="s">
        <v>67</v>
      </c>
      <c r="F490" s="2">
        <f t="shared" si="11"/>
        <v>89</v>
      </c>
      <c r="J490" s="12"/>
    </row>
    <row r="491" spans="1:10" x14ac:dyDescent="0.2">
      <c r="A491">
        <v>2</v>
      </c>
      <c r="B491" s="9">
        <v>40488</v>
      </c>
      <c r="C491" s="12">
        <v>42843.250104166669</v>
      </c>
      <c r="D491" t="s">
        <v>37</v>
      </c>
      <c r="E491" s="7" t="s">
        <v>67</v>
      </c>
      <c r="F491" s="2">
        <f t="shared" si="11"/>
        <v>90</v>
      </c>
      <c r="J491" s="12"/>
    </row>
    <row r="492" spans="1:10" x14ac:dyDescent="0.2">
      <c r="A492">
        <v>4</v>
      </c>
      <c r="B492" s="3">
        <v>40488</v>
      </c>
      <c r="C492" s="12">
        <v>42838.38652777778</v>
      </c>
      <c r="D492" t="s">
        <v>42</v>
      </c>
      <c r="E492" s="7" t="s">
        <v>70</v>
      </c>
      <c r="F492" s="2">
        <f t="shared" si="11"/>
        <v>1</v>
      </c>
      <c r="J492" s="12"/>
    </row>
    <row r="493" spans="1:10" x14ac:dyDescent="0.2">
      <c r="A493">
        <v>4</v>
      </c>
      <c r="B493" s="3">
        <v>40488</v>
      </c>
      <c r="C493" s="12">
        <v>42838.386689814812</v>
      </c>
      <c r="D493" t="s">
        <v>32</v>
      </c>
      <c r="E493" s="7" t="s">
        <v>70</v>
      </c>
      <c r="F493" s="2">
        <f t="shared" si="11"/>
        <v>2</v>
      </c>
      <c r="J493" s="12"/>
    </row>
    <row r="494" spans="1:10" x14ac:dyDescent="0.2">
      <c r="A494">
        <v>4</v>
      </c>
      <c r="B494" s="3">
        <v>40488</v>
      </c>
      <c r="C494" s="12">
        <v>42838.387152777781</v>
      </c>
      <c r="D494" t="s">
        <v>33</v>
      </c>
      <c r="E494" s="7" t="s">
        <v>70</v>
      </c>
      <c r="F494" s="2">
        <f t="shared" si="11"/>
        <v>3</v>
      </c>
      <c r="J494" s="12"/>
    </row>
    <row r="495" spans="1:10" x14ac:dyDescent="0.2">
      <c r="A495">
        <v>4</v>
      </c>
      <c r="B495" s="3">
        <v>40488</v>
      </c>
      <c r="C495" s="12">
        <v>42838.387384259258</v>
      </c>
      <c r="D495" t="s">
        <v>12</v>
      </c>
      <c r="E495" s="7" t="s">
        <v>70</v>
      </c>
      <c r="F495" s="2">
        <f t="shared" si="11"/>
        <v>4</v>
      </c>
      <c r="J495" s="12"/>
    </row>
    <row r="496" spans="1:10" x14ac:dyDescent="0.2">
      <c r="A496">
        <v>4</v>
      </c>
      <c r="B496" s="3">
        <v>40488</v>
      </c>
      <c r="C496" s="12">
        <v>42838.418356481481</v>
      </c>
      <c r="D496" t="s">
        <v>39</v>
      </c>
      <c r="E496" s="7" t="s">
        <v>70</v>
      </c>
      <c r="F496" s="2">
        <f t="shared" si="11"/>
        <v>5</v>
      </c>
      <c r="J496" s="12"/>
    </row>
    <row r="497" spans="1:10" x14ac:dyDescent="0.2">
      <c r="A497">
        <v>4</v>
      </c>
      <c r="B497" s="3">
        <v>40488</v>
      </c>
      <c r="C497" s="12">
        <v>42838.418680555558</v>
      </c>
      <c r="D497" t="s">
        <v>30</v>
      </c>
      <c r="E497" s="7" t="s">
        <v>70</v>
      </c>
      <c r="F497" s="2">
        <f t="shared" si="11"/>
        <v>6</v>
      </c>
      <c r="J497" s="12"/>
    </row>
    <row r="498" spans="1:10" x14ac:dyDescent="0.2">
      <c r="A498">
        <v>4</v>
      </c>
      <c r="B498" s="3">
        <v>40488</v>
      </c>
      <c r="C498" s="12">
        <v>42838.41920138889</v>
      </c>
      <c r="D498" t="s">
        <v>10</v>
      </c>
      <c r="E498" s="7" t="s">
        <v>70</v>
      </c>
      <c r="F498" s="2">
        <f t="shared" si="11"/>
        <v>7</v>
      </c>
      <c r="J498" s="12"/>
    </row>
    <row r="499" spans="1:10" x14ac:dyDescent="0.2">
      <c r="A499">
        <v>4</v>
      </c>
      <c r="B499" s="3">
        <v>40488</v>
      </c>
      <c r="C499" s="12">
        <v>42838.419988425929</v>
      </c>
      <c r="D499" t="s">
        <v>49</v>
      </c>
      <c r="E499" s="7" t="s">
        <v>70</v>
      </c>
      <c r="F499" s="2">
        <f t="shared" si="11"/>
        <v>8</v>
      </c>
      <c r="J499" s="12"/>
    </row>
    <row r="500" spans="1:10" x14ac:dyDescent="0.2">
      <c r="A500">
        <v>4</v>
      </c>
      <c r="B500" s="3">
        <v>40488</v>
      </c>
      <c r="C500" s="12">
        <v>42838.440960648149</v>
      </c>
      <c r="D500" t="s">
        <v>50</v>
      </c>
      <c r="E500" s="7" t="s">
        <v>70</v>
      </c>
      <c r="F500" s="2">
        <f t="shared" si="11"/>
        <v>9</v>
      </c>
      <c r="J500" s="12"/>
    </row>
    <row r="501" spans="1:10" x14ac:dyDescent="0.2">
      <c r="A501">
        <v>4</v>
      </c>
      <c r="B501" s="3">
        <v>40488</v>
      </c>
      <c r="C501" s="12">
        <v>42838.441493055558</v>
      </c>
      <c r="D501" t="s">
        <v>43</v>
      </c>
      <c r="E501" s="7" t="s">
        <v>70</v>
      </c>
      <c r="F501" s="2">
        <f t="shared" si="11"/>
        <v>10</v>
      </c>
      <c r="J501" s="12"/>
    </row>
    <row r="502" spans="1:10" x14ac:dyDescent="0.2">
      <c r="A502">
        <v>4</v>
      </c>
      <c r="B502" s="3">
        <v>40488</v>
      </c>
      <c r="C502" s="12">
        <v>42838.441631944443</v>
      </c>
      <c r="D502" t="s">
        <v>27</v>
      </c>
      <c r="E502" s="7" t="s">
        <v>70</v>
      </c>
      <c r="F502" s="2">
        <f t="shared" si="11"/>
        <v>11</v>
      </c>
      <c r="J502" s="12"/>
    </row>
    <row r="503" spans="1:10" x14ac:dyDescent="0.2">
      <c r="A503">
        <v>4</v>
      </c>
      <c r="B503" s="3">
        <v>40488</v>
      </c>
      <c r="C503" s="12">
        <v>42838.442094907405</v>
      </c>
      <c r="D503" t="s">
        <v>5</v>
      </c>
      <c r="E503" s="7" t="s">
        <v>70</v>
      </c>
      <c r="F503" s="2">
        <f t="shared" si="11"/>
        <v>12</v>
      </c>
      <c r="J503" s="12"/>
    </row>
    <row r="504" spans="1:10" x14ac:dyDescent="0.2">
      <c r="A504">
        <v>8</v>
      </c>
      <c r="B504" s="3">
        <v>31159</v>
      </c>
      <c r="C504" s="12">
        <v>42838.445520833331</v>
      </c>
      <c r="D504" t="s">
        <v>27</v>
      </c>
      <c r="E504" s="7" t="s">
        <v>70</v>
      </c>
      <c r="F504" s="2">
        <f t="shared" si="11"/>
        <v>13</v>
      </c>
      <c r="J504" s="12"/>
    </row>
    <row r="505" spans="1:10" x14ac:dyDescent="0.2">
      <c r="A505">
        <v>8</v>
      </c>
      <c r="B505" s="3">
        <v>31159</v>
      </c>
      <c r="C505" s="12">
        <v>42838.445532407408</v>
      </c>
      <c r="D505" t="s">
        <v>0</v>
      </c>
      <c r="E505" s="7" t="s">
        <v>70</v>
      </c>
      <c r="F505" s="2">
        <f t="shared" si="11"/>
        <v>14</v>
      </c>
      <c r="J505" s="12"/>
    </row>
    <row r="506" spans="1:10" x14ac:dyDescent="0.2">
      <c r="A506">
        <v>8</v>
      </c>
      <c r="B506" s="3">
        <v>31159</v>
      </c>
      <c r="C506" s="12">
        <v>42838.459456018521</v>
      </c>
      <c r="D506" t="s">
        <v>30</v>
      </c>
      <c r="E506" s="7" t="s">
        <v>70</v>
      </c>
      <c r="F506" s="2">
        <f t="shared" si="11"/>
        <v>15</v>
      </c>
      <c r="J506" s="12"/>
    </row>
    <row r="507" spans="1:10" x14ac:dyDescent="0.2">
      <c r="A507">
        <v>8</v>
      </c>
      <c r="B507" s="3">
        <v>31159</v>
      </c>
      <c r="C507" s="12">
        <v>42838.459849537037</v>
      </c>
      <c r="D507" t="s">
        <v>3</v>
      </c>
      <c r="E507" s="7" t="s">
        <v>70</v>
      </c>
      <c r="F507" s="2">
        <f t="shared" si="11"/>
        <v>16</v>
      </c>
      <c r="J507" s="12"/>
    </row>
    <row r="508" spans="1:10" x14ac:dyDescent="0.2">
      <c r="A508">
        <v>4</v>
      </c>
      <c r="B508" s="3">
        <v>40488</v>
      </c>
      <c r="C508" s="12">
        <v>42838.479988425926</v>
      </c>
      <c r="D508" t="s">
        <v>3</v>
      </c>
      <c r="E508" s="7" t="s">
        <v>70</v>
      </c>
      <c r="F508" s="2">
        <f t="shared" si="11"/>
        <v>17</v>
      </c>
      <c r="J508" s="12"/>
    </row>
    <row r="509" spans="1:10" x14ac:dyDescent="0.2">
      <c r="A509">
        <v>4</v>
      </c>
      <c r="B509" s="3">
        <v>40488</v>
      </c>
      <c r="C509" s="12">
        <v>42838.480150462965</v>
      </c>
      <c r="D509" t="s">
        <v>31</v>
      </c>
      <c r="E509" s="7" t="s">
        <v>70</v>
      </c>
      <c r="F509" s="2">
        <f t="shared" si="11"/>
        <v>18</v>
      </c>
      <c r="J509" s="12"/>
    </row>
    <row r="510" spans="1:10" x14ac:dyDescent="0.2">
      <c r="A510">
        <v>4</v>
      </c>
      <c r="B510" s="3">
        <v>40488</v>
      </c>
      <c r="C510" s="12">
        <v>42838.522534722222</v>
      </c>
      <c r="D510" t="s">
        <v>19</v>
      </c>
      <c r="E510" s="7" t="s">
        <v>70</v>
      </c>
      <c r="F510" s="2">
        <f t="shared" si="11"/>
        <v>19</v>
      </c>
      <c r="J510" s="12"/>
    </row>
    <row r="511" spans="1:10" x14ac:dyDescent="0.2">
      <c r="A511">
        <v>4</v>
      </c>
      <c r="B511" s="3">
        <v>40488</v>
      </c>
      <c r="C511" s="12">
        <v>42838.522812499999</v>
      </c>
      <c r="D511" t="s">
        <v>50</v>
      </c>
      <c r="E511" s="7" t="s">
        <v>70</v>
      </c>
      <c r="F511" s="2">
        <f t="shared" si="11"/>
        <v>20</v>
      </c>
      <c r="J511" s="12"/>
    </row>
    <row r="512" spans="1:10" x14ac:dyDescent="0.2">
      <c r="A512">
        <v>4</v>
      </c>
      <c r="B512" s="3">
        <v>40488</v>
      </c>
      <c r="C512" s="12">
        <v>42838.536261574074</v>
      </c>
      <c r="D512" t="s">
        <v>17</v>
      </c>
      <c r="E512" s="7" t="s">
        <v>70</v>
      </c>
      <c r="F512" s="2">
        <f t="shared" si="11"/>
        <v>21</v>
      </c>
      <c r="J512" s="12"/>
    </row>
    <row r="513" spans="1:10" x14ac:dyDescent="0.2">
      <c r="A513">
        <v>4</v>
      </c>
      <c r="B513" s="3">
        <v>40488</v>
      </c>
      <c r="C513" s="12">
        <v>42838.553518518522</v>
      </c>
      <c r="D513" t="s">
        <v>9</v>
      </c>
      <c r="E513" s="7" t="s">
        <v>70</v>
      </c>
      <c r="F513" s="2">
        <f t="shared" si="11"/>
        <v>22</v>
      </c>
      <c r="J513" s="12"/>
    </row>
    <row r="514" spans="1:10" x14ac:dyDescent="0.2">
      <c r="A514">
        <v>4</v>
      </c>
      <c r="B514" s="3">
        <v>40488</v>
      </c>
      <c r="C514" s="12">
        <v>42838.553888888891</v>
      </c>
      <c r="D514" t="s">
        <v>2</v>
      </c>
      <c r="E514" s="7" t="s">
        <v>70</v>
      </c>
      <c r="F514" s="2">
        <f t="shared" ref="F514:F577" si="12">IF(E514=E513,F513+1,1)</f>
        <v>23</v>
      </c>
      <c r="J514" s="12"/>
    </row>
    <row r="515" spans="1:10" x14ac:dyDescent="0.2">
      <c r="A515">
        <v>4</v>
      </c>
      <c r="B515" s="3">
        <v>40488</v>
      </c>
      <c r="C515" s="12">
        <v>42838.586574074077</v>
      </c>
      <c r="D515" t="s">
        <v>71</v>
      </c>
      <c r="E515" s="7" t="s">
        <v>70</v>
      </c>
      <c r="F515" s="2">
        <f t="shared" si="12"/>
        <v>24</v>
      </c>
      <c r="J515" s="12"/>
    </row>
    <row r="516" spans="1:10" x14ac:dyDescent="0.2">
      <c r="A516">
        <v>4</v>
      </c>
      <c r="B516" s="3">
        <v>40488</v>
      </c>
      <c r="C516" s="12">
        <v>42838.587523148148</v>
      </c>
      <c r="D516" t="s">
        <v>45</v>
      </c>
      <c r="E516" s="7" t="s">
        <v>70</v>
      </c>
      <c r="F516" s="2">
        <f t="shared" si="12"/>
        <v>25</v>
      </c>
      <c r="J516" s="12"/>
    </row>
    <row r="517" spans="1:10" x14ac:dyDescent="0.2">
      <c r="A517">
        <v>4</v>
      </c>
      <c r="B517" s="3">
        <v>40488</v>
      </c>
      <c r="C517" s="12">
        <v>42838.606273148151</v>
      </c>
      <c r="D517" t="s">
        <v>34</v>
      </c>
      <c r="E517" s="7" t="s">
        <v>70</v>
      </c>
      <c r="F517" s="2">
        <f t="shared" si="12"/>
        <v>26</v>
      </c>
      <c r="J517" s="12"/>
    </row>
    <row r="518" spans="1:10" x14ac:dyDescent="0.2">
      <c r="A518">
        <v>4</v>
      </c>
      <c r="B518" s="3">
        <v>40488</v>
      </c>
      <c r="C518" s="12">
        <v>42838.606863425928</v>
      </c>
      <c r="D518" t="s">
        <v>30</v>
      </c>
      <c r="E518" s="7" t="s">
        <v>70</v>
      </c>
      <c r="F518" s="2">
        <f t="shared" si="12"/>
        <v>27</v>
      </c>
      <c r="J518" s="12"/>
    </row>
    <row r="519" spans="1:10" x14ac:dyDescent="0.2">
      <c r="A519">
        <v>4</v>
      </c>
      <c r="B519" s="3">
        <v>40488</v>
      </c>
      <c r="C519" s="12">
        <v>42838.679027777776</v>
      </c>
      <c r="D519" t="s">
        <v>14</v>
      </c>
      <c r="E519" s="7" t="s">
        <v>70</v>
      </c>
      <c r="F519" s="2">
        <f t="shared" si="12"/>
        <v>28</v>
      </c>
      <c r="J519" s="12"/>
    </row>
    <row r="520" spans="1:10" x14ac:dyDescent="0.2">
      <c r="A520">
        <v>8</v>
      </c>
      <c r="B520" s="3">
        <v>31159</v>
      </c>
      <c r="C520" s="12">
        <v>42838.745555555557</v>
      </c>
      <c r="D520" t="s">
        <v>6</v>
      </c>
      <c r="E520" s="7" t="s">
        <v>70</v>
      </c>
      <c r="F520" s="2">
        <f t="shared" si="12"/>
        <v>29</v>
      </c>
      <c r="J520" s="12"/>
    </row>
    <row r="521" spans="1:10" x14ac:dyDescent="0.2">
      <c r="A521">
        <v>4</v>
      </c>
      <c r="B521" s="3">
        <v>40488</v>
      </c>
      <c r="C521" s="12">
        <v>42838.756539351853</v>
      </c>
      <c r="D521" t="s">
        <v>33</v>
      </c>
      <c r="E521" s="7" t="s">
        <v>70</v>
      </c>
      <c r="F521" s="2">
        <f t="shared" si="12"/>
        <v>30</v>
      </c>
      <c r="J521" s="12"/>
    </row>
    <row r="522" spans="1:10" x14ac:dyDescent="0.2">
      <c r="A522">
        <v>4</v>
      </c>
      <c r="B522" s="3">
        <v>40488</v>
      </c>
      <c r="C522" s="12">
        <v>42838.756909722222</v>
      </c>
      <c r="D522" t="s">
        <v>20</v>
      </c>
      <c r="E522" s="7" t="s">
        <v>70</v>
      </c>
      <c r="F522" s="2">
        <f t="shared" si="12"/>
        <v>31</v>
      </c>
      <c r="J522" s="12"/>
    </row>
    <row r="523" spans="1:10" x14ac:dyDescent="0.2">
      <c r="A523">
        <v>4</v>
      </c>
      <c r="B523" s="3">
        <v>40488</v>
      </c>
      <c r="C523" s="12">
        <v>42838.757071759261</v>
      </c>
      <c r="D523" t="s">
        <v>18</v>
      </c>
      <c r="E523" s="7" t="s">
        <v>70</v>
      </c>
      <c r="F523" s="2">
        <f t="shared" si="12"/>
        <v>32</v>
      </c>
      <c r="J523" s="12"/>
    </row>
    <row r="524" spans="1:10" x14ac:dyDescent="0.2">
      <c r="A524">
        <v>4</v>
      </c>
      <c r="B524" s="3">
        <v>40488</v>
      </c>
      <c r="C524" s="12">
        <v>42838.935833333337</v>
      </c>
      <c r="D524" t="s">
        <v>22</v>
      </c>
      <c r="E524" s="7" t="s">
        <v>70</v>
      </c>
      <c r="F524" s="2">
        <f t="shared" si="12"/>
        <v>33</v>
      </c>
      <c r="J524" s="12"/>
    </row>
    <row r="525" spans="1:10" x14ac:dyDescent="0.2">
      <c r="A525">
        <v>4</v>
      </c>
      <c r="B525" s="3">
        <v>40488</v>
      </c>
      <c r="C525" s="12">
        <v>42838.936215277776</v>
      </c>
      <c r="D525" t="s">
        <v>40</v>
      </c>
      <c r="E525" s="7" t="s">
        <v>70</v>
      </c>
      <c r="F525" s="2">
        <f t="shared" si="12"/>
        <v>34</v>
      </c>
      <c r="J525" s="12"/>
    </row>
    <row r="526" spans="1:10" x14ac:dyDescent="0.2">
      <c r="A526">
        <v>4</v>
      </c>
      <c r="B526" s="3">
        <v>40488</v>
      </c>
      <c r="C526" s="12">
        <v>42838.936574074076</v>
      </c>
      <c r="D526" t="s">
        <v>2</v>
      </c>
      <c r="E526" s="7" t="s">
        <v>70</v>
      </c>
      <c r="F526" s="2">
        <f t="shared" si="12"/>
        <v>35</v>
      </c>
      <c r="J526" s="12"/>
    </row>
    <row r="527" spans="1:10" x14ac:dyDescent="0.2">
      <c r="A527">
        <v>4</v>
      </c>
      <c r="B527" s="3">
        <v>40488</v>
      </c>
      <c r="C527" s="12">
        <v>42838.937037037038</v>
      </c>
      <c r="D527" t="s">
        <v>31</v>
      </c>
      <c r="E527" s="7" t="s">
        <v>70</v>
      </c>
      <c r="F527" s="2">
        <f t="shared" si="12"/>
        <v>36</v>
      </c>
      <c r="J527" s="12"/>
    </row>
    <row r="528" spans="1:10" x14ac:dyDescent="0.2">
      <c r="A528">
        <v>4</v>
      </c>
      <c r="B528" s="3">
        <v>40488</v>
      </c>
      <c r="C528" s="12">
        <v>42839.106481481482</v>
      </c>
      <c r="D528" t="s">
        <v>28</v>
      </c>
      <c r="E528" s="7" t="s">
        <v>70</v>
      </c>
      <c r="F528" s="2">
        <f t="shared" si="12"/>
        <v>37</v>
      </c>
      <c r="J528" s="12"/>
    </row>
    <row r="529" spans="1:10" x14ac:dyDescent="0.2">
      <c r="A529">
        <v>4</v>
      </c>
      <c r="B529" s="3">
        <v>40488</v>
      </c>
      <c r="C529" s="12">
        <v>42839.106979166667</v>
      </c>
      <c r="D529" t="s">
        <v>4</v>
      </c>
      <c r="E529" s="7" t="s">
        <v>70</v>
      </c>
      <c r="F529" s="2">
        <f t="shared" si="12"/>
        <v>38</v>
      </c>
      <c r="J529" s="12"/>
    </row>
    <row r="530" spans="1:10" x14ac:dyDescent="0.2">
      <c r="A530">
        <v>4</v>
      </c>
      <c r="B530" s="3">
        <v>40488</v>
      </c>
      <c r="C530" s="12">
        <v>42839.107141203705</v>
      </c>
      <c r="D530" t="s">
        <v>34</v>
      </c>
      <c r="E530" s="7" t="s">
        <v>70</v>
      </c>
      <c r="F530" s="2">
        <f t="shared" si="12"/>
        <v>39</v>
      </c>
      <c r="J530" s="12"/>
    </row>
    <row r="531" spans="1:10" x14ac:dyDescent="0.2">
      <c r="A531">
        <v>4</v>
      </c>
      <c r="B531" s="3">
        <v>40488</v>
      </c>
      <c r="C531" s="12">
        <v>42839.107789351852</v>
      </c>
      <c r="D531" t="s">
        <v>27</v>
      </c>
      <c r="E531" s="7" t="s">
        <v>70</v>
      </c>
      <c r="F531" s="2">
        <f t="shared" si="12"/>
        <v>40</v>
      </c>
      <c r="J531" s="12"/>
    </row>
    <row r="532" spans="1:10" x14ac:dyDescent="0.2">
      <c r="A532">
        <v>4</v>
      </c>
      <c r="B532" s="3">
        <v>40488</v>
      </c>
      <c r="C532" s="12">
        <v>42839.108136574076</v>
      </c>
      <c r="D532" t="s">
        <v>14</v>
      </c>
      <c r="E532" s="7" t="s">
        <v>70</v>
      </c>
      <c r="F532" s="2">
        <f t="shared" si="12"/>
        <v>41</v>
      </c>
      <c r="J532" s="12"/>
    </row>
    <row r="533" spans="1:10" x14ac:dyDescent="0.2">
      <c r="A533">
        <v>4</v>
      </c>
      <c r="B533" s="3">
        <v>40488</v>
      </c>
      <c r="C533" s="12">
        <v>42839.108298611114</v>
      </c>
      <c r="D533" t="s">
        <v>28</v>
      </c>
      <c r="E533" s="7" t="s">
        <v>70</v>
      </c>
      <c r="F533" s="2">
        <f t="shared" si="12"/>
        <v>42</v>
      </c>
      <c r="J533" s="12"/>
    </row>
    <row r="534" spans="1:10" x14ac:dyDescent="0.2">
      <c r="A534">
        <v>4</v>
      </c>
      <c r="B534" s="3">
        <v>40488</v>
      </c>
      <c r="C534" s="12">
        <v>42839.108472222222</v>
      </c>
      <c r="D534" t="s">
        <v>42</v>
      </c>
      <c r="E534" s="7" t="s">
        <v>70</v>
      </c>
      <c r="F534" s="2">
        <f t="shared" si="12"/>
        <v>43</v>
      </c>
      <c r="J534" s="12"/>
    </row>
    <row r="535" spans="1:10" x14ac:dyDescent="0.2">
      <c r="A535">
        <v>4</v>
      </c>
      <c r="B535" s="3">
        <v>40488</v>
      </c>
      <c r="C535" s="12">
        <v>42839.634131944447</v>
      </c>
      <c r="D535" t="s">
        <v>20</v>
      </c>
      <c r="E535" s="7" t="s">
        <v>72</v>
      </c>
      <c r="F535" s="2">
        <f t="shared" si="12"/>
        <v>1</v>
      </c>
      <c r="J535" s="12"/>
    </row>
    <row r="536" spans="1:10" x14ac:dyDescent="0.2">
      <c r="A536">
        <v>7</v>
      </c>
      <c r="B536" s="3">
        <v>31159</v>
      </c>
      <c r="C536" s="12">
        <v>42839.692870370367</v>
      </c>
      <c r="D536" t="s">
        <v>22</v>
      </c>
      <c r="E536" s="7" t="s">
        <v>73</v>
      </c>
      <c r="F536" s="2">
        <f t="shared" si="12"/>
        <v>1</v>
      </c>
      <c r="J536" s="12"/>
    </row>
    <row r="537" spans="1:10" x14ac:dyDescent="0.2">
      <c r="A537">
        <v>2</v>
      </c>
      <c r="B537" s="9">
        <v>40488</v>
      </c>
      <c r="C537" s="12">
        <v>42839.693981481483</v>
      </c>
      <c r="D537" t="s">
        <v>15</v>
      </c>
      <c r="E537" s="7" t="s">
        <v>73</v>
      </c>
      <c r="F537" s="2">
        <f t="shared" si="12"/>
        <v>2</v>
      </c>
      <c r="J537" s="12"/>
    </row>
    <row r="538" spans="1:10" x14ac:dyDescent="0.2">
      <c r="A538">
        <v>2</v>
      </c>
      <c r="B538" s="9">
        <v>40488</v>
      </c>
      <c r="C538" s="12">
        <v>42839.696817129632</v>
      </c>
      <c r="D538" t="s">
        <v>32</v>
      </c>
      <c r="E538" s="7" t="s">
        <v>73</v>
      </c>
      <c r="F538" s="2">
        <f t="shared" si="12"/>
        <v>3</v>
      </c>
      <c r="J538" s="12"/>
    </row>
    <row r="539" spans="1:10" x14ac:dyDescent="0.2">
      <c r="A539">
        <v>2</v>
      </c>
      <c r="B539" s="9">
        <v>40488</v>
      </c>
      <c r="C539" s="12">
        <v>42839.699988425928</v>
      </c>
      <c r="D539" t="s">
        <v>34</v>
      </c>
      <c r="E539" s="7" t="s">
        <v>73</v>
      </c>
      <c r="F539" s="2">
        <f t="shared" si="12"/>
        <v>4</v>
      </c>
      <c r="J539" s="12"/>
    </row>
    <row r="540" spans="1:10" x14ac:dyDescent="0.2">
      <c r="A540">
        <v>2</v>
      </c>
      <c r="B540" s="9">
        <v>40488</v>
      </c>
      <c r="C540" s="12">
        <v>42839.7</v>
      </c>
      <c r="D540" t="s">
        <v>0</v>
      </c>
      <c r="E540" s="7" t="s">
        <v>73</v>
      </c>
      <c r="F540" s="2">
        <f t="shared" si="12"/>
        <v>5</v>
      </c>
      <c r="J540" s="12"/>
    </row>
    <row r="541" spans="1:10" x14ac:dyDescent="0.2">
      <c r="A541">
        <v>2</v>
      </c>
      <c r="B541" s="9">
        <v>40488</v>
      </c>
      <c r="C541" s="12">
        <v>42839.721053240741</v>
      </c>
      <c r="D541" t="s">
        <v>1</v>
      </c>
      <c r="E541" s="7" t="s">
        <v>73</v>
      </c>
      <c r="F541" s="2">
        <f t="shared" si="12"/>
        <v>6</v>
      </c>
      <c r="J541" s="12"/>
    </row>
    <row r="542" spans="1:10" x14ac:dyDescent="0.2">
      <c r="A542">
        <v>2</v>
      </c>
      <c r="B542" s="9">
        <v>40488</v>
      </c>
      <c r="C542" s="12">
        <v>42839.725810185184</v>
      </c>
      <c r="D542" t="s">
        <v>34</v>
      </c>
      <c r="E542" s="7" t="s">
        <v>73</v>
      </c>
      <c r="F542" s="2">
        <f t="shared" si="12"/>
        <v>7</v>
      </c>
      <c r="J542" s="12"/>
    </row>
    <row r="543" spans="1:10" x14ac:dyDescent="0.2">
      <c r="A543">
        <v>2</v>
      </c>
      <c r="B543" s="9">
        <v>40488</v>
      </c>
      <c r="C543" s="12">
        <v>42839.725821759261</v>
      </c>
      <c r="D543" t="s">
        <v>0</v>
      </c>
      <c r="E543" s="7" t="s">
        <v>73</v>
      </c>
      <c r="F543" s="2">
        <f t="shared" si="12"/>
        <v>8</v>
      </c>
      <c r="J543" s="12"/>
    </row>
    <row r="544" spans="1:10" x14ac:dyDescent="0.2">
      <c r="A544">
        <v>2</v>
      </c>
      <c r="B544" s="9">
        <v>40488</v>
      </c>
      <c r="C544" s="12">
        <v>42839.726226851853</v>
      </c>
      <c r="D544" t="s">
        <v>0</v>
      </c>
      <c r="E544" s="7" t="s">
        <v>73</v>
      </c>
      <c r="F544" s="2">
        <f t="shared" si="12"/>
        <v>9</v>
      </c>
      <c r="J544" s="12"/>
    </row>
    <row r="545" spans="1:10" x14ac:dyDescent="0.2">
      <c r="A545">
        <v>2</v>
      </c>
      <c r="B545" s="9">
        <v>40488</v>
      </c>
      <c r="C545" s="12">
        <v>42839.726377314815</v>
      </c>
      <c r="D545" t="s">
        <v>5</v>
      </c>
      <c r="E545" s="7" t="s">
        <v>73</v>
      </c>
      <c r="F545" s="2">
        <f t="shared" si="12"/>
        <v>10</v>
      </c>
      <c r="J545" s="12"/>
    </row>
    <row r="546" spans="1:10" x14ac:dyDescent="0.2">
      <c r="A546">
        <v>7</v>
      </c>
      <c r="B546" s="3">
        <v>31159</v>
      </c>
      <c r="C546" s="12">
        <v>42839.754479166666</v>
      </c>
      <c r="D546" t="s">
        <v>0</v>
      </c>
      <c r="E546" s="7" t="s">
        <v>73</v>
      </c>
      <c r="F546" s="2">
        <f t="shared" si="12"/>
        <v>11</v>
      </c>
      <c r="J546" s="12"/>
    </row>
    <row r="547" spans="1:10" x14ac:dyDescent="0.2">
      <c r="A547">
        <v>2</v>
      </c>
      <c r="B547" s="9">
        <v>40488</v>
      </c>
      <c r="C547" s="12">
        <v>42839.758483796293</v>
      </c>
      <c r="D547" t="s">
        <v>0</v>
      </c>
      <c r="E547" s="7" t="s">
        <v>73</v>
      </c>
      <c r="F547" s="2">
        <f t="shared" si="12"/>
        <v>12</v>
      </c>
      <c r="J547" s="12"/>
    </row>
    <row r="548" spans="1:10" x14ac:dyDescent="0.2">
      <c r="A548">
        <v>2</v>
      </c>
      <c r="B548" s="9">
        <v>40488</v>
      </c>
      <c r="C548" s="12">
        <v>42839.75849537037</v>
      </c>
      <c r="D548" t="s">
        <v>15</v>
      </c>
      <c r="E548" s="7" t="s">
        <v>73</v>
      </c>
      <c r="F548" s="2">
        <f t="shared" si="12"/>
        <v>13</v>
      </c>
      <c r="J548" s="12"/>
    </row>
    <row r="549" spans="1:10" x14ac:dyDescent="0.2">
      <c r="A549">
        <v>2</v>
      </c>
      <c r="B549" s="9">
        <v>40488</v>
      </c>
      <c r="C549" s="12">
        <v>42839.758692129632</v>
      </c>
      <c r="D549" t="s">
        <v>0</v>
      </c>
      <c r="E549" s="7" t="s">
        <v>73</v>
      </c>
      <c r="F549" s="2">
        <f t="shared" si="12"/>
        <v>14</v>
      </c>
      <c r="J549" s="12"/>
    </row>
    <row r="550" spans="1:10" x14ac:dyDescent="0.2">
      <c r="A550">
        <v>2</v>
      </c>
      <c r="B550" s="9">
        <v>40488</v>
      </c>
      <c r="C550" s="12">
        <v>42839.758703703701</v>
      </c>
      <c r="D550" t="s">
        <v>0</v>
      </c>
      <c r="E550" s="7" t="s">
        <v>73</v>
      </c>
      <c r="F550" s="2">
        <f t="shared" si="12"/>
        <v>15</v>
      </c>
      <c r="J550" s="12"/>
    </row>
    <row r="551" spans="1:10" x14ac:dyDescent="0.2">
      <c r="A551">
        <v>2</v>
      </c>
      <c r="B551" s="9">
        <v>40488</v>
      </c>
      <c r="C551" s="12">
        <v>42839.75886574074</v>
      </c>
      <c r="D551" t="s">
        <v>0</v>
      </c>
      <c r="E551" s="7" t="s">
        <v>73</v>
      </c>
      <c r="F551" s="2">
        <f t="shared" si="12"/>
        <v>16</v>
      </c>
      <c r="J551" s="12"/>
    </row>
    <row r="552" spans="1:10" x14ac:dyDescent="0.2">
      <c r="A552">
        <v>7</v>
      </c>
      <c r="B552" s="3">
        <v>31159</v>
      </c>
      <c r="C552" s="12">
        <v>42839.82167824074</v>
      </c>
      <c r="D552" t="s">
        <v>4</v>
      </c>
      <c r="E552" s="7" t="s">
        <v>73</v>
      </c>
      <c r="F552" s="2">
        <f t="shared" si="12"/>
        <v>17</v>
      </c>
      <c r="J552" s="12"/>
    </row>
    <row r="553" spans="1:10" x14ac:dyDescent="0.2">
      <c r="A553">
        <v>7</v>
      </c>
      <c r="B553" s="3">
        <v>31159</v>
      </c>
      <c r="C553" s="12">
        <v>42839.82167824074</v>
      </c>
      <c r="D553" t="s">
        <v>0</v>
      </c>
      <c r="E553" s="7" t="s">
        <v>73</v>
      </c>
      <c r="F553" s="2">
        <f t="shared" si="12"/>
        <v>18</v>
      </c>
      <c r="J553" s="12"/>
    </row>
    <row r="554" spans="1:10" x14ac:dyDescent="0.2">
      <c r="A554">
        <v>2</v>
      </c>
      <c r="B554" s="9">
        <v>40488</v>
      </c>
      <c r="C554" s="12">
        <v>42839.825289351851</v>
      </c>
      <c r="D554" t="s">
        <v>8</v>
      </c>
      <c r="E554" s="7" t="s">
        <v>73</v>
      </c>
      <c r="F554" s="2">
        <f t="shared" si="12"/>
        <v>19</v>
      </c>
      <c r="J554" s="12"/>
    </row>
    <row r="555" spans="1:10" x14ac:dyDescent="0.2">
      <c r="A555">
        <v>2</v>
      </c>
      <c r="B555" s="9">
        <v>40488</v>
      </c>
      <c r="C555" s="12">
        <v>42839.825497685182</v>
      </c>
      <c r="D555" t="s">
        <v>8</v>
      </c>
      <c r="E555" s="7" t="s">
        <v>73</v>
      </c>
      <c r="F555" s="2">
        <f t="shared" si="12"/>
        <v>20</v>
      </c>
      <c r="J555" s="12"/>
    </row>
    <row r="556" spans="1:10" x14ac:dyDescent="0.2">
      <c r="A556">
        <v>2</v>
      </c>
      <c r="B556" s="9">
        <v>40488</v>
      </c>
      <c r="C556" s="12">
        <v>42839.825648148151</v>
      </c>
      <c r="D556" t="s">
        <v>0</v>
      </c>
      <c r="E556" s="7" t="s">
        <v>73</v>
      </c>
      <c r="F556" s="2">
        <f t="shared" si="12"/>
        <v>21</v>
      </c>
      <c r="J556" s="12"/>
    </row>
    <row r="557" spans="1:10" x14ac:dyDescent="0.2">
      <c r="A557">
        <v>2</v>
      </c>
      <c r="B557" s="9">
        <v>40488</v>
      </c>
      <c r="C557" s="12">
        <v>42839.825659722221</v>
      </c>
      <c r="D557" t="s">
        <v>0</v>
      </c>
      <c r="E557" s="7" t="s">
        <v>73</v>
      </c>
      <c r="F557" s="2">
        <f t="shared" si="12"/>
        <v>22</v>
      </c>
      <c r="J557" s="12"/>
    </row>
    <row r="558" spans="1:10" x14ac:dyDescent="0.2">
      <c r="A558">
        <v>2</v>
      </c>
      <c r="B558" s="9">
        <v>40488</v>
      </c>
      <c r="C558" s="12">
        <v>42839.825821759259</v>
      </c>
      <c r="D558" t="s">
        <v>0</v>
      </c>
      <c r="E558" s="7" t="s">
        <v>73</v>
      </c>
      <c r="F558" s="2">
        <f t="shared" si="12"/>
        <v>23</v>
      </c>
      <c r="J558" s="12"/>
    </row>
    <row r="559" spans="1:10" x14ac:dyDescent="0.2">
      <c r="A559">
        <v>2</v>
      </c>
      <c r="B559" s="9">
        <v>40488</v>
      </c>
      <c r="C559" s="12">
        <v>42839.826307870368</v>
      </c>
      <c r="D559" t="s">
        <v>20</v>
      </c>
      <c r="E559" s="7" t="s">
        <v>73</v>
      </c>
      <c r="F559" s="2">
        <f t="shared" si="12"/>
        <v>24</v>
      </c>
      <c r="J559" s="12"/>
    </row>
    <row r="560" spans="1:10" x14ac:dyDescent="0.2">
      <c r="A560">
        <v>2</v>
      </c>
      <c r="B560" s="9">
        <v>40488</v>
      </c>
      <c r="C560" s="12">
        <v>42839.880127314813</v>
      </c>
      <c r="D560" t="s">
        <v>0</v>
      </c>
      <c r="E560" s="7" t="s">
        <v>73</v>
      </c>
      <c r="F560" s="2">
        <f t="shared" si="12"/>
        <v>25</v>
      </c>
      <c r="J560" s="12"/>
    </row>
    <row r="561" spans="1:10" x14ac:dyDescent="0.2">
      <c r="A561">
        <v>2</v>
      </c>
      <c r="B561" s="9">
        <v>40488</v>
      </c>
      <c r="C561" s="12">
        <v>42839.880578703705</v>
      </c>
      <c r="D561" t="s">
        <v>8</v>
      </c>
      <c r="E561" s="7" t="s">
        <v>73</v>
      </c>
      <c r="F561" s="2">
        <f t="shared" si="12"/>
        <v>26</v>
      </c>
      <c r="J561" s="12"/>
    </row>
    <row r="562" spans="1:10" x14ac:dyDescent="0.2">
      <c r="A562">
        <v>2</v>
      </c>
      <c r="B562" s="9">
        <v>40488</v>
      </c>
      <c r="C562" s="12">
        <v>42839.880706018521</v>
      </c>
      <c r="D562" t="s">
        <v>4</v>
      </c>
      <c r="E562" s="7" t="s">
        <v>73</v>
      </c>
      <c r="F562" s="2">
        <f t="shared" si="12"/>
        <v>27</v>
      </c>
      <c r="J562" s="12"/>
    </row>
    <row r="563" spans="1:10" x14ac:dyDescent="0.2">
      <c r="A563">
        <v>2</v>
      </c>
      <c r="B563" s="9">
        <v>40488</v>
      </c>
      <c r="C563" s="12">
        <v>42839.880960648145</v>
      </c>
      <c r="D563" t="s">
        <v>34</v>
      </c>
      <c r="E563" s="7" t="s">
        <v>73</v>
      </c>
      <c r="F563" s="2">
        <f t="shared" si="12"/>
        <v>28</v>
      </c>
      <c r="J563" s="12"/>
    </row>
    <row r="564" spans="1:10" x14ac:dyDescent="0.2">
      <c r="A564">
        <v>2</v>
      </c>
      <c r="B564" s="9">
        <v>40488</v>
      </c>
      <c r="C564" s="12">
        <v>42839.881261574075</v>
      </c>
      <c r="D564" t="s">
        <v>39</v>
      </c>
      <c r="E564" s="7" t="s">
        <v>73</v>
      </c>
      <c r="F564" s="2">
        <f t="shared" si="12"/>
        <v>29</v>
      </c>
      <c r="J564" s="12"/>
    </row>
    <row r="565" spans="1:10" x14ac:dyDescent="0.2">
      <c r="A565">
        <v>2</v>
      </c>
      <c r="B565" s="9">
        <v>40488</v>
      </c>
      <c r="C565" s="12">
        <v>42839.930659722224</v>
      </c>
      <c r="D565" t="s">
        <v>35</v>
      </c>
      <c r="E565" s="7" t="s">
        <v>73</v>
      </c>
      <c r="F565" s="2">
        <f t="shared" si="12"/>
        <v>30</v>
      </c>
      <c r="J565" s="12"/>
    </row>
    <row r="566" spans="1:10" x14ac:dyDescent="0.2">
      <c r="A566">
        <v>2</v>
      </c>
      <c r="B566" s="9">
        <v>40488</v>
      </c>
      <c r="C566" s="12">
        <v>42839.931041666663</v>
      </c>
      <c r="D566" t="s">
        <v>3</v>
      </c>
      <c r="E566" s="7" t="s">
        <v>73</v>
      </c>
      <c r="F566" s="2">
        <f t="shared" si="12"/>
        <v>31</v>
      </c>
      <c r="J566" s="12"/>
    </row>
    <row r="567" spans="1:10" x14ac:dyDescent="0.2">
      <c r="A567">
        <v>2</v>
      </c>
      <c r="B567" s="9">
        <v>40488</v>
      </c>
      <c r="C567" s="12">
        <v>42839.933923611112</v>
      </c>
      <c r="D567" t="s">
        <v>5</v>
      </c>
      <c r="E567" s="7" t="s">
        <v>73</v>
      </c>
      <c r="F567" s="2">
        <f t="shared" si="12"/>
        <v>32</v>
      </c>
      <c r="J567" s="12"/>
    </row>
    <row r="568" spans="1:10" x14ac:dyDescent="0.2">
      <c r="A568">
        <v>2</v>
      </c>
      <c r="B568" s="9">
        <v>40488</v>
      </c>
      <c r="C568" s="12">
        <v>42839.93550925926</v>
      </c>
      <c r="D568" t="s">
        <v>13</v>
      </c>
      <c r="E568" s="7" t="s">
        <v>73</v>
      </c>
      <c r="F568" s="2">
        <f t="shared" si="12"/>
        <v>33</v>
      </c>
      <c r="J568" s="12"/>
    </row>
    <row r="569" spans="1:10" x14ac:dyDescent="0.2">
      <c r="A569">
        <v>2</v>
      </c>
      <c r="B569" s="9">
        <v>40488</v>
      </c>
      <c r="C569" s="12">
        <v>42839.935520833336</v>
      </c>
      <c r="D569" t="s">
        <v>0</v>
      </c>
      <c r="E569" s="7" t="s">
        <v>73</v>
      </c>
      <c r="F569" s="2">
        <f t="shared" si="12"/>
        <v>34</v>
      </c>
      <c r="J569" s="12"/>
    </row>
    <row r="570" spans="1:10" x14ac:dyDescent="0.2">
      <c r="A570">
        <v>2</v>
      </c>
      <c r="B570" s="9">
        <v>40488</v>
      </c>
      <c r="C570" s="12">
        <v>42839.935752314814</v>
      </c>
      <c r="D570" t="s">
        <v>27</v>
      </c>
      <c r="E570" s="7" t="s">
        <v>73</v>
      </c>
      <c r="F570" s="2">
        <f t="shared" si="12"/>
        <v>35</v>
      </c>
      <c r="J570" s="12"/>
    </row>
    <row r="571" spans="1:10" x14ac:dyDescent="0.2">
      <c r="A571">
        <v>2</v>
      </c>
      <c r="B571" s="9">
        <v>40488</v>
      </c>
      <c r="C571" s="12">
        <v>42839.936180555553</v>
      </c>
      <c r="D571" t="s">
        <v>2</v>
      </c>
      <c r="E571" s="7" t="s">
        <v>73</v>
      </c>
      <c r="F571" s="2">
        <f t="shared" si="12"/>
        <v>36</v>
      </c>
      <c r="J571" s="12"/>
    </row>
    <row r="572" spans="1:10" x14ac:dyDescent="0.2">
      <c r="A572">
        <v>2</v>
      </c>
      <c r="B572" s="9">
        <v>40488</v>
      </c>
      <c r="C572" s="12">
        <v>42839.936377314814</v>
      </c>
      <c r="D572" t="s">
        <v>15</v>
      </c>
      <c r="E572" s="7" t="s">
        <v>73</v>
      </c>
      <c r="F572" s="2">
        <f t="shared" si="12"/>
        <v>37</v>
      </c>
      <c r="J572" s="12"/>
    </row>
    <row r="573" spans="1:10" x14ac:dyDescent="0.2">
      <c r="A573">
        <v>2</v>
      </c>
      <c r="B573" s="9">
        <v>40488</v>
      </c>
      <c r="C573" s="12">
        <v>42839.936840277776</v>
      </c>
      <c r="D573" t="s">
        <v>17</v>
      </c>
      <c r="E573" s="7" t="s">
        <v>73</v>
      </c>
      <c r="F573" s="2">
        <f t="shared" si="12"/>
        <v>38</v>
      </c>
      <c r="J573" s="12"/>
    </row>
    <row r="574" spans="1:10" x14ac:dyDescent="0.2">
      <c r="A574">
        <v>7</v>
      </c>
      <c r="B574" s="3">
        <v>31159</v>
      </c>
      <c r="C574" s="12">
        <v>42840.024537037039</v>
      </c>
      <c r="D574" t="s">
        <v>0</v>
      </c>
      <c r="E574" s="7" t="s">
        <v>73</v>
      </c>
      <c r="F574" s="2">
        <f t="shared" si="12"/>
        <v>39</v>
      </c>
      <c r="J574" s="12"/>
    </row>
    <row r="575" spans="1:10" x14ac:dyDescent="0.2">
      <c r="A575">
        <v>7</v>
      </c>
      <c r="B575" s="3">
        <v>31159</v>
      </c>
      <c r="C575" s="12">
        <v>42840.026469907411</v>
      </c>
      <c r="D575" t="s">
        <v>44</v>
      </c>
      <c r="E575" s="7" t="s">
        <v>73</v>
      </c>
      <c r="F575" s="2">
        <f t="shared" si="12"/>
        <v>40</v>
      </c>
      <c r="J575" s="12"/>
    </row>
    <row r="576" spans="1:10" x14ac:dyDescent="0.2">
      <c r="A576">
        <v>2</v>
      </c>
      <c r="B576" s="9">
        <v>40488</v>
      </c>
      <c r="C576" s="12">
        <v>42840.027280092596</v>
      </c>
      <c r="D576" t="s">
        <v>35</v>
      </c>
      <c r="E576" s="7" t="s">
        <v>73</v>
      </c>
      <c r="F576" s="2">
        <f t="shared" si="12"/>
        <v>41</v>
      </c>
      <c r="J576" s="12"/>
    </row>
    <row r="577" spans="1:10" x14ac:dyDescent="0.2">
      <c r="A577">
        <v>2</v>
      </c>
      <c r="B577" s="9">
        <v>40488</v>
      </c>
      <c r="C577" s="12">
        <v>42840.141377314816</v>
      </c>
      <c r="D577" t="s">
        <v>19</v>
      </c>
      <c r="E577" s="7" t="s">
        <v>73</v>
      </c>
      <c r="F577" s="2">
        <f t="shared" si="12"/>
        <v>42</v>
      </c>
      <c r="J577" s="12"/>
    </row>
    <row r="578" spans="1:10" x14ac:dyDescent="0.2">
      <c r="A578">
        <v>2</v>
      </c>
      <c r="B578" s="9">
        <v>40488</v>
      </c>
      <c r="C578" s="12">
        <v>42840.141793981478</v>
      </c>
      <c r="D578" t="s">
        <v>28</v>
      </c>
      <c r="E578" s="7" t="s">
        <v>73</v>
      </c>
      <c r="F578" s="2">
        <f t="shared" ref="F578:F641" si="13">IF(E578=E577,F577+1,1)</f>
        <v>43</v>
      </c>
      <c r="J578" s="12"/>
    </row>
    <row r="579" spans="1:10" x14ac:dyDescent="0.2">
      <c r="A579">
        <v>2</v>
      </c>
      <c r="B579" s="9">
        <v>40488</v>
      </c>
      <c r="C579" s="12">
        <v>42840.141967592594</v>
      </c>
      <c r="D579" t="s">
        <v>0</v>
      </c>
      <c r="E579" s="7" t="s">
        <v>73</v>
      </c>
      <c r="F579" s="2">
        <f t="shared" si="13"/>
        <v>44</v>
      </c>
      <c r="J579" s="12"/>
    </row>
    <row r="580" spans="1:10" x14ac:dyDescent="0.2">
      <c r="A580">
        <v>2</v>
      </c>
      <c r="B580" s="9">
        <v>40488</v>
      </c>
      <c r="C580" s="12">
        <v>42840.142210648148</v>
      </c>
      <c r="D580" t="s">
        <v>4</v>
      </c>
      <c r="E580" s="7" t="s">
        <v>73</v>
      </c>
      <c r="F580" s="2">
        <f t="shared" si="13"/>
        <v>45</v>
      </c>
      <c r="J580" s="12"/>
    </row>
    <row r="581" spans="1:10" x14ac:dyDescent="0.2">
      <c r="A581">
        <v>2</v>
      </c>
      <c r="B581" s="9">
        <v>40488</v>
      </c>
      <c r="C581" s="12">
        <v>42840.142395833333</v>
      </c>
      <c r="D581" t="s">
        <v>33</v>
      </c>
      <c r="E581" s="7" t="s">
        <v>73</v>
      </c>
      <c r="F581" s="2">
        <f t="shared" si="13"/>
        <v>46</v>
      </c>
      <c r="J581" s="12"/>
    </row>
    <row r="582" spans="1:10" x14ac:dyDescent="0.2">
      <c r="A582">
        <v>2</v>
      </c>
      <c r="B582" s="9">
        <v>40488</v>
      </c>
      <c r="C582" s="12">
        <v>42840.142407407409</v>
      </c>
      <c r="D582" t="s">
        <v>13</v>
      </c>
      <c r="E582" s="7" t="s">
        <v>73</v>
      </c>
      <c r="F582" s="2">
        <f t="shared" si="13"/>
        <v>47</v>
      </c>
      <c r="J582" s="12"/>
    </row>
    <row r="583" spans="1:10" x14ac:dyDescent="0.2">
      <c r="A583">
        <v>2</v>
      </c>
      <c r="B583" s="9">
        <v>40488</v>
      </c>
      <c r="C583" s="12">
        <v>42840.184606481482</v>
      </c>
      <c r="D583" t="s">
        <v>3</v>
      </c>
      <c r="E583" s="7" t="s">
        <v>73</v>
      </c>
      <c r="F583" s="2">
        <f t="shared" si="13"/>
        <v>48</v>
      </c>
      <c r="J583" s="12"/>
    </row>
    <row r="584" spans="1:10" x14ac:dyDescent="0.2">
      <c r="A584">
        <v>2</v>
      </c>
      <c r="B584" s="9">
        <v>40488</v>
      </c>
      <c r="C584" s="12">
        <v>42840.184872685182</v>
      </c>
      <c r="D584" t="s">
        <v>31</v>
      </c>
      <c r="E584" s="7" t="s">
        <v>73</v>
      </c>
      <c r="F584" s="2">
        <f t="shared" si="13"/>
        <v>49</v>
      </c>
      <c r="J584" s="12"/>
    </row>
    <row r="585" spans="1:10" x14ac:dyDescent="0.2">
      <c r="A585">
        <v>2</v>
      </c>
      <c r="B585" s="9">
        <v>40488</v>
      </c>
      <c r="C585" s="12">
        <v>42840.18509259259</v>
      </c>
      <c r="D585" t="s">
        <v>0</v>
      </c>
      <c r="E585" s="7" t="s">
        <v>73</v>
      </c>
      <c r="F585" s="2">
        <f t="shared" si="13"/>
        <v>50</v>
      </c>
      <c r="J585" s="12"/>
    </row>
    <row r="586" spans="1:10" x14ac:dyDescent="0.2">
      <c r="A586">
        <v>7</v>
      </c>
      <c r="B586" s="3">
        <v>31159</v>
      </c>
      <c r="C586" s="12">
        <v>42839.694664351853</v>
      </c>
      <c r="D586" t="s">
        <v>6</v>
      </c>
      <c r="E586" s="7" t="s">
        <v>74</v>
      </c>
      <c r="F586" s="2">
        <f t="shared" si="13"/>
        <v>1</v>
      </c>
      <c r="J586" s="12"/>
    </row>
    <row r="587" spans="1:10" x14ac:dyDescent="0.2">
      <c r="A587">
        <v>7</v>
      </c>
      <c r="B587" s="3">
        <v>31159</v>
      </c>
      <c r="C587" s="12">
        <v>42839.694907407407</v>
      </c>
      <c r="D587" t="s">
        <v>33</v>
      </c>
      <c r="E587" s="7" t="s">
        <v>74</v>
      </c>
      <c r="F587" s="2">
        <f t="shared" si="13"/>
        <v>2</v>
      </c>
      <c r="J587" s="12"/>
    </row>
    <row r="588" spans="1:10" x14ac:dyDescent="0.2">
      <c r="A588">
        <v>7</v>
      </c>
      <c r="B588" s="3">
        <v>31159</v>
      </c>
      <c r="C588" s="12">
        <v>42839.696504629632</v>
      </c>
      <c r="D588" t="s">
        <v>6</v>
      </c>
      <c r="E588" s="7" t="s">
        <v>75</v>
      </c>
      <c r="F588" s="2">
        <f t="shared" si="13"/>
        <v>1</v>
      </c>
      <c r="J588" s="12"/>
    </row>
    <row r="589" spans="1:10" x14ac:dyDescent="0.2">
      <c r="A589">
        <v>7</v>
      </c>
      <c r="B589" s="3">
        <v>31159</v>
      </c>
      <c r="C589" s="12">
        <v>42839.703136574077</v>
      </c>
      <c r="D589" t="s">
        <v>8</v>
      </c>
      <c r="E589" s="7" t="s">
        <v>75</v>
      </c>
      <c r="F589" s="2">
        <f t="shared" si="13"/>
        <v>2</v>
      </c>
      <c r="J589" s="12"/>
    </row>
    <row r="590" spans="1:10" x14ac:dyDescent="0.2">
      <c r="A590">
        <v>2</v>
      </c>
      <c r="B590" s="9">
        <v>40488</v>
      </c>
      <c r="C590" s="12">
        <v>42839.705243055556</v>
      </c>
      <c r="D590" t="s">
        <v>34</v>
      </c>
      <c r="E590" s="7" t="s">
        <v>75</v>
      </c>
      <c r="F590" s="2">
        <f t="shared" si="13"/>
        <v>3</v>
      </c>
      <c r="J590" s="12"/>
    </row>
    <row r="591" spans="1:10" x14ac:dyDescent="0.2">
      <c r="A591">
        <v>2</v>
      </c>
      <c r="B591" s="9">
        <v>40488</v>
      </c>
      <c r="C591" s="12">
        <v>42839.802777777775</v>
      </c>
      <c r="D591" t="s">
        <v>0</v>
      </c>
      <c r="E591" s="7" t="s">
        <v>75</v>
      </c>
      <c r="F591" s="2">
        <f t="shared" si="13"/>
        <v>4</v>
      </c>
      <c r="J591" s="12"/>
    </row>
    <row r="592" spans="1:10" x14ac:dyDescent="0.2">
      <c r="A592">
        <v>2</v>
      </c>
      <c r="B592" s="9">
        <v>40488</v>
      </c>
      <c r="C592" s="12">
        <v>42839.802789351852</v>
      </c>
      <c r="D592" t="s">
        <v>4</v>
      </c>
      <c r="E592" s="7" t="s">
        <v>75</v>
      </c>
      <c r="F592" s="2">
        <f t="shared" si="13"/>
        <v>5</v>
      </c>
      <c r="J592" s="12"/>
    </row>
    <row r="593" spans="1:10" x14ac:dyDescent="0.2">
      <c r="A593">
        <v>2</v>
      </c>
      <c r="B593" s="9">
        <v>40488</v>
      </c>
      <c r="C593" s="12">
        <v>42839.803067129629</v>
      </c>
      <c r="D593" t="s">
        <v>0</v>
      </c>
      <c r="E593" s="7" t="s">
        <v>75</v>
      </c>
      <c r="F593" s="2">
        <f t="shared" si="13"/>
        <v>6</v>
      </c>
      <c r="J593" s="12"/>
    </row>
    <row r="594" spans="1:10" x14ac:dyDescent="0.2">
      <c r="A594">
        <v>2</v>
      </c>
      <c r="B594" s="9">
        <v>40488</v>
      </c>
      <c r="C594" s="12">
        <v>42839.803078703706</v>
      </c>
      <c r="D594" t="s">
        <v>0</v>
      </c>
      <c r="E594" s="7" t="s">
        <v>75</v>
      </c>
      <c r="F594" s="2">
        <f t="shared" si="13"/>
        <v>7</v>
      </c>
      <c r="J594" s="12"/>
    </row>
    <row r="595" spans="1:10" x14ac:dyDescent="0.2">
      <c r="A595">
        <v>2</v>
      </c>
      <c r="B595" s="9">
        <v>40488</v>
      </c>
      <c r="C595" s="12">
        <v>42839.882824074077</v>
      </c>
      <c r="D595" t="s">
        <v>15</v>
      </c>
      <c r="E595" s="7" t="s">
        <v>75</v>
      </c>
      <c r="F595" s="2">
        <f t="shared" si="13"/>
        <v>8</v>
      </c>
      <c r="J595" s="12"/>
    </row>
    <row r="596" spans="1:10" x14ac:dyDescent="0.2">
      <c r="A596">
        <v>2</v>
      </c>
      <c r="B596" s="9">
        <v>40488</v>
      </c>
      <c r="C596" s="12">
        <v>42839.883055555554</v>
      </c>
      <c r="D596" t="s">
        <v>8</v>
      </c>
      <c r="E596" s="7" t="s">
        <v>75</v>
      </c>
      <c r="F596" s="2">
        <f t="shared" si="13"/>
        <v>9</v>
      </c>
      <c r="J596" s="12"/>
    </row>
    <row r="597" spans="1:10" x14ac:dyDescent="0.2">
      <c r="A597">
        <v>2</v>
      </c>
      <c r="B597" s="9">
        <v>40488</v>
      </c>
      <c r="C597" s="12">
        <v>42842.152129629627</v>
      </c>
      <c r="D597" t="s">
        <v>37</v>
      </c>
      <c r="E597" s="7" t="s">
        <v>75</v>
      </c>
      <c r="F597" s="2">
        <f t="shared" si="13"/>
        <v>10</v>
      </c>
      <c r="J597" s="12"/>
    </row>
    <row r="598" spans="1:10" x14ac:dyDescent="0.2">
      <c r="A598">
        <v>2</v>
      </c>
      <c r="B598" s="9">
        <v>40488</v>
      </c>
      <c r="C598" s="12">
        <v>42842.262476851851</v>
      </c>
      <c r="D598" t="s">
        <v>76</v>
      </c>
      <c r="E598" s="7" t="s">
        <v>75</v>
      </c>
      <c r="F598" s="2">
        <f t="shared" si="13"/>
        <v>11</v>
      </c>
      <c r="J598" s="12"/>
    </row>
    <row r="599" spans="1:10" x14ac:dyDescent="0.2">
      <c r="A599">
        <v>2</v>
      </c>
      <c r="B599" s="9">
        <v>40488</v>
      </c>
      <c r="C599" s="12">
        <v>42839.941307870373</v>
      </c>
      <c r="D599" t="s">
        <v>4</v>
      </c>
      <c r="E599" s="7" t="s">
        <v>77</v>
      </c>
      <c r="F599" s="2">
        <f t="shared" si="13"/>
        <v>1</v>
      </c>
      <c r="J599" s="12"/>
    </row>
    <row r="600" spans="1:10" x14ac:dyDescent="0.2">
      <c r="A600">
        <v>2</v>
      </c>
      <c r="B600" s="9">
        <v>40488</v>
      </c>
      <c r="C600" s="12">
        <v>42839.941979166666</v>
      </c>
      <c r="D600" t="s">
        <v>15</v>
      </c>
      <c r="E600" s="7" t="s">
        <v>77</v>
      </c>
      <c r="F600" s="2">
        <f t="shared" si="13"/>
        <v>2</v>
      </c>
      <c r="J600" s="12"/>
    </row>
    <row r="601" spans="1:10" x14ac:dyDescent="0.2">
      <c r="A601">
        <v>2</v>
      </c>
      <c r="B601" s="9">
        <v>40488</v>
      </c>
      <c r="C601" s="12">
        <v>42839.942002314812</v>
      </c>
      <c r="D601" t="s">
        <v>19</v>
      </c>
      <c r="E601" s="7" t="s">
        <v>77</v>
      </c>
      <c r="F601" s="2">
        <f t="shared" si="13"/>
        <v>3</v>
      </c>
      <c r="J601" s="12"/>
    </row>
    <row r="602" spans="1:10" x14ac:dyDescent="0.2">
      <c r="A602">
        <v>2</v>
      </c>
      <c r="B602" s="9">
        <v>40488</v>
      </c>
      <c r="C602" s="12">
        <v>42839.942256944443</v>
      </c>
      <c r="D602" t="s">
        <v>0</v>
      </c>
      <c r="E602" s="7" t="s">
        <v>77</v>
      </c>
      <c r="F602" s="2">
        <f t="shared" si="13"/>
        <v>4</v>
      </c>
      <c r="J602" s="12"/>
    </row>
    <row r="603" spans="1:10" x14ac:dyDescent="0.2">
      <c r="A603">
        <v>2</v>
      </c>
      <c r="B603" s="9">
        <v>40488</v>
      </c>
      <c r="C603" s="12">
        <v>42839.942384259259</v>
      </c>
      <c r="D603" t="s">
        <v>0</v>
      </c>
      <c r="E603" s="7" t="s">
        <v>77</v>
      </c>
      <c r="F603" s="2">
        <f t="shared" si="13"/>
        <v>5</v>
      </c>
      <c r="J603" s="12"/>
    </row>
    <row r="604" spans="1:10" x14ac:dyDescent="0.2">
      <c r="A604">
        <v>2</v>
      </c>
      <c r="B604" s="9">
        <v>40488</v>
      </c>
      <c r="C604" s="12">
        <v>42839.943252314813</v>
      </c>
      <c r="D604" t="s">
        <v>0</v>
      </c>
      <c r="E604" s="7" t="s">
        <v>77</v>
      </c>
      <c r="F604" s="2">
        <f t="shared" si="13"/>
        <v>6</v>
      </c>
      <c r="J604" s="12"/>
    </row>
    <row r="605" spans="1:10" x14ac:dyDescent="0.2">
      <c r="A605">
        <v>2</v>
      </c>
      <c r="B605" s="9">
        <v>40488</v>
      </c>
      <c r="C605" s="12">
        <v>42839.94326388889</v>
      </c>
      <c r="D605" t="s">
        <v>0</v>
      </c>
      <c r="E605" s="7" t="s">
        <v>77</v>
      </c>
      <c r="F605" s="2">
        <f t="shared" si="13"/>
        <v>7</v>
      </c>
      <c r="J605" s="12"/>
    </row>
    <row r="606" spans="1:10" x14ac:dyDescent="0.2">
      <c r="A606">
        <v>2</v>
      </c>
      <c r="B606" s="9">
        <v>40488</v>
      </c>
      <c r="C606" s="12">
        <v>42839.943518518521</v>
      </c>
      <c r="D606" t="s">
        <v>4</v>
      </c>
      <c r="E606" s="7" t="s">
        <v>77</v>
      </c>
      <c r="F606" s="2">
        <f t="shared" si="13"/>
        <v>8</v>
      </c>
      <c r="J606" s="12"/>
    </row>
    <row r="607" spans="1:10" x14ac:dyDescent="0.2">
      <c r="A607">
        <v>2</v>
      </c>
      <c r="B607" s="9">
        <v>40488</v>
      </c>
      <c r="C607" s="12">
        <v>42839.943518518521</v>
      </c>
      <c r="D607" t="s">
        <v>0</v>
      </c>
      <c r="E607" s="7" t="s">
        <v>77</v>
      </c>
      <c r="F607" s="2">
        <f t="shared" si="13"/>
        <v>9</v>
      </c>
      <c r="J607" s="12"/>
    </row>
    <row r="608" spans="1:10" x14ac:dyDescent="0.2">
      <c r="A608">
        <v>2</v>
      </c>
      <c r="B608" s="9">
        <v>40488</v>
      </c>
      <c r="C608" s="12">
        <v>42839.94363425926</v>
      </c>
      <c r="D608" t="s">
        <v>22</v>
      </c>
      <c r="E608" s="7" t="s">
        <v>77</v>
      </c>
      <c r="F608" s="2">
        <f t="shared" si="13"/>
        <v>10</v>
      </c>
      <c r="J608" s="12"/>
    </row>
    <row r="609" spans="1:10" x14ac:dyDescent="0.2">
      <c r="A609">
        <v>2</v>
      </c>
      <c r="B609" s="9">
        <v>40488</v>
      </c>
      <c r="C609" s="12">
        <v>42839.943796296298</v>
      </c>
      <c r="D609" t="s">
        <v>31</v>
      </c>
      <c r="E609" s="7" t="s">
        <v>77</v>
      </c>
      <c r="F609" s="2">
        <f t="shared" si="13"/>
        <v>11</v>
      </c>
      <c r="J609" s="12"/>
    </row>
    <row r="610" spans="1:10" x14ac:dyDescent="0.2">
      <c r="A610">
        <v>2</v>
      </c>
      <c r="B610" s="9">
        <v>40488</v>
      </c>
      <c r="C610" s="12">
        <v>42839.944074074076</v>
      </c>
      <c r="D610" t="s">
        <v>19</v>
      </c>
      <c r="E610" s="7" t="s">
        <v>77</v>
      </c>
      <c r="F610" s="2">
        <f t="shared" si="13"/>
        <v>12</v>
      </c>
      <c r="J610" s="12"/>
    </row>
    <row r="611" spans="1:10" x14ac:dyDescent="0.2">
      <c r="A611">
        <v>7</v>
      </c>
      <c r="B611" s="3">
        <v>31159</v>
      </c>
      <c r="C611" s="12">
        <v>42840.025763888887</v>
      </c>
      <c r="D611" t="s">
        <v>6</v>
      </c>
      <c r="E611" s="7" t="s">
        <v>77</v>
      </c>
      <c r="F611" s="2">
        <f t="shared" si="13"/>
        <v>13</v>
      </c>
      <c r="J611" s="12"/>
    </row>
    <row r="612" spans="1:10" x14ac:dyDescent="0.2">
      <c r="A612">
        <v>2</v>
      </c>
      <c r="B612" s="9">
        <v>40488</v>
      </c>
      <c r="C612" s="12">
        <v>42840.026597222219</v>
      </c>
      <c r="D612" t="s">
        <v>4</v>
      </c>
      <c r="E612" s="7" t="s">
        <v>77</v>
      </c>
      <c r="F612" s="2">
        <f t="shared" si="13"/>
        <v>14</v>
      </c>
      <c r="J612" s="12"/>
    </row>
    <row r="613" spans="1:10" x14ac:dyDescent="0.2">
      <c r="A613">
        <v>2</v>
      </c>
      <c r="B613" s="9">
        <v>40488</v>
      </c>
      <c r="C613" s="12">
        <v>42840.028368055559</v>
      </c>
      <c r="D613" t="s">
        <v>8</v>
      </c>
      <c r="E613" s="7" t="s">
        <v>77</v>
      </c>
      <c r="F613" s="2">
        <f t="shared" si="13"/>
        <v>15</v>
      </c>
      <c r="J613" s="12"/>
    </row>
    <row r="614" spans="1:10" x14ac:dyDescent="0.2">
      <c r="A614">
        <v>2</v>
      </c>
      <c r="B614" s="9">
        <v>40488</v>
      </c>
      <c r="C614" s="12">
        <v>42840.028379629628</v>
      </c>
      <c r="D614" t="s">
        <v>0</v>
      </c>
      <c r="E614" s="7" t="s">
        <v>77</v>
      </c>
      <c r="F614" s="2">
        <f t="shared" si="13"/>
        <v>16</v>
      </c>
      <c r="J614" s="12"/>
    </row>
    <row r="615" spans="1:10" x14ac:dyDescent="0.2">
      <c r="A615">
        <v>2</v>
      </c>
      <c r="B615" s="9">
        <v>40488</v>
      </c>
      <c r="C615" s="12">
        <v>42840.028541666667</v>
      </c>
      <c r="D615" t="s">
        <v>42</v>
      </c>
      <c r="E615" s="7" t="s">
        <v>77</v>
      </c>
      <c r="F615" s="2">
        <f t="shared" si="13"/>
        <v>17</v>
      </c>
      <c r="J615" s="12"/>
    </row>
    <row r="616" spans="1:10" x14ac:dyDescent="0.2">
      <c r="A616">
        <v>2</v>
      </c>
      <c r="B616" s="9">
        <v>40488</v>
      </c>
      <c r="C616" s="12">
        <v>42840.028692129628</v>
      </c>
      <c r="D616" t="s">
        <v>1</v>
      </c>
      <c r="E616" s="7" t="s">
        <v>77</v>
      </c>
      <c r="F616" s="2">
        <f t="shared" si="13"/>
        <v>18</v>
      </c>
      <c r="J616" s="12"/>
    </row>
    <row r="617" spans="1:10" x14ac:dyDescent="0.2">
      <c r="A617">
        <v>2</v>
      </c>
      <c r="B617" s="9">
        <v>40488</v>
      </c>
      <c r="C617" s="12">
        <v>42840.100057870368</v>
      </c>
      <c r="D617" t="s">
        <v>0</v>
      </c>
      <c r="E617" s="7" t="s">
        <v>77</v>
      </c>
      <c r="F617" s="2">
        <f t="shared" si="13"/>
        <v>19</v>
      </c>
      <c r="J617" s="12"/>
    </row>
    <row r="618" spans="1:10" x14ac:dyDescent="0.2">
      <c r="A618">
        <v>2</v>
      </c>
      <c r="B618" s="9">
        <v>40488</v>
      </c>
      <c r="C618" s="12">
        <v>42840.100428240738</v>
      </c>
      <c r="D618" t="s">
        <v>16</v>
      </c>
      <c r="E618" s="7" t="s">
        <v>77</v>
      </c>
      <c r="F618" s="2">
        <f t="shared" si="13"/>
        <v>20</v>
      </c>
      <c r="J618" s="12"/>
    </row>
    <row r="619" spans="1:10" x14ac:dyDescent="0.2">
      <c r="A619">
        <v>2</v>
      </c>
      <c r="B619" s="9">
        <v>40488</v>
      </c>
      <c r="C619" s="12">
        <v>42840.100578703707</v>
      </c>
      <c r="D619" t="s">
        <v>32</v>
      </c>
      <c r="E619" s="7" t="s">
        <v>77</v>
      </c>
      <c r="F619" s="2">
        <f t="shared" si="13"/>
        <v>21</v>
      </c>
      <c r="J619" s="12"/>
    </row>
    <row r="620" spans="1:10" x14ac:dyDescent="0.2">
      <c r="A620">
        <v>2</v>
      </c>
      <c r="B620" s="9">
        <v>40488</v>
      </c>
      <c r="C620" s="12">
        <v>42840.100775462961</v>
      </c>
      <c r="D620" t="s">
        <v>4</v>
      </c>
      <c r="E620" s="7" t="s">
        <v>77</v>
      </c>
      <c r="F620" s="2">
        <f t="shared" si="13"/>
        <v>22</v>
      </c>
      <c r="J620" s="12"/>
    </row>
    <row r="621" spans="1:10" x14ac:dyDescent="0.2">
      <c r="A621">
        <v>2</v>
      </c>
      <c r="B621" s="9">
        <v>40488</v>
      </c>
      <c r="C621" s="12">
        <v>42840.100787037038</v>
      </c>
      <c r="D621" t="s">
        <v>15</v>
      </c>
      <c r="E621" s="7" t="s">
        <v>77</v>
      </c>
      <c r="F621" s="2">
        <f t="shared" si="13"/>
        <v>23</v>
      </c>
      <c r="J621" s="12"/>
    </row>
    <row r="622" spans="1:10" x14ac:dyDescent="0.2">
      <c r="A622">
        <v>2</v>
      </c>
      <c r="B622" s="9">
        <v>40488</v>
      </c>
      <c r="C622" s="12">
        <v>42840.100798611114</v>
      </c>
      <c r="D622" t="s">
        <v>0</v>
      </c>
      <c r="E622" s="7" t="s">
        <v>77</v>
      </c>
      <c r="F622" s="2">
        <f t="shared" si="13"/>
        <v>24</v>
      </c>
      <c r="J622" s="12"/>
    </row>
    <row r="623" spans="1:10" x14ac:dyDescent="0.2">
      <c r="A623">
        <v>2</v>
      </c>
      <c r="B623" s="9">
        <v>40488</v>
      </c>
      <c r="C623" s="12">
        <v>42840.101400462961</v>
      </c>
      <c r="D623" t="s">
        <v>50</v>
      </c>
      <c r="E623" s="7" t="s">
        <v>77</v>
      </c>
      <c r="F623" s="2">
        <f t="shared" si="13"/>
        <v>25</v>
      </c>
      <c r="J623" s="12"/>
    </row>
    <row r="624" spans="1:10" x14ac:dyDescent="0.2">
      <c r="A624">
        <v>2</v>
      </c>
      <c r="B624" s="9">
        <v>40488</v>
      </c>
      <c r="C624" s="12">
        <v>42840.101585648146</v>
      </c>
      <c r="D624" t="s">
        <v>22</v>
      </c>
      <c r="E624" s="7" t="s">
        <v>77</v>
      </c>
      <c r="F624" s="2">
        <f t="shared" si="13"/>
        <v>26</v>
      </c>
      <c r="J624" s="12"/>
    </row>
    <row r="625" spans="1:10" x14ac:dyDescent="0.2">
      <c r="A625">
        <v>2</v>
      </c>
      <c r="B625" s="9">
        <v>40488</v>
      </c>
      <c r="C625" s="12">
        <v>42840.101793981485</v>
      </c>
      <c r="D625" t="s">
        <v>28</v>
      </c>
      <c r="E625" s="7" t="s">
        <v>77</v>
      </c>
      <c r="F625" s="2">
        <f t="shared" si="13"/>
        <v>27</v>
      </c>
      <c r="J625" s="12"/>
    </row>
    <row r="626" spans="1:10" x14ac:dyDescent="0.2">
      <c r="A626">
        <v>2</v>
      </c>
      <c r="B626" s="9">
        <v>40488</v>
      </c>
      <c r="C626" s="12">
        <v>42840.101921296293</v>
      </c>
      <c r="D626" t="s">
        <v>21</v>
      </c>
      <c r="E626" s="7" t="s">
        <v>77</v>
      </c>
      <c r="F626" s="2">
        <f t="shared" si="13"/>
        <v>28</v>
      </c>
      <c r="J626" s="12"/>
    </row>
    <row r="627" spans="1:10" x14ac:dyDescent="0.2">
      <c r="A627">
        <v>7</v>
      </c>
      <c r="B627" s="3">
        <v>31159</v>
      </c>
      <c r="C627" s="12">
        <v>42840.141932870371</v>
      </c>
      <c r="D627" t="s">
        <v>30</v>
      </c>
      <c r="E627" s="7" t="s">
        <v>77</v>
      </c>
      <c r="F627" s="2">
        <f t="shared" si="13"/>
        <v>29</v>
      </c>
      <c r="J627" s="12"/>
    </row>
    <row r="628" spans="1:10" x14ac:dyDescent="0.2">
      <c r="A628">
        <v>7</v>
      </c>
      <c r="B628" s="3">
        <v>31159</v>
      </c>
      <c r="C628" s="12">
        <v>42840.142974537041</v>
      </c>
      <c r="D628" t="s">
        <v>15</v>
      </c>
      <c r="E628" s="7" t="s">
        <v>77</v>
      </c>
      <c r="F628" s="2">
        <f t="shared" si="13"/>
        <v>30</v>
      </c>
      <c r="J628" s="12"/>
    </row>
    <row r="629" spans="1:10" x14ac:dyDescent="0.2">
      <c r="A629">
        <v>2</v>
      </c>
      <c r="B629" s="9">
        <v>40488</v>
      </c>
      <c r="C629" s="12">
        <v>42840.145648148151</v>
      </c>
      <c r="D629" t="s">
        <v>34</v>
      </c>
      <c r="E629" s="7" t="s">
        <v>77</v>
      </c>
      <c r="F629" s="2">
        <f t="shared" si="13"/>
        <v>31</v>
      </c>
      <c r="J629" s="12"/>
    </row>
    <row r="630" spans="1:10" x14ac:dyDescent="0.2">
      <c r="A630">
        <v>2</v>
      </c>
      <c r="B630" s="9">
        <v>40488</v>
      </c>
      <c r="C630" s="12">
        <v>42840.14565972222</v>
      </c>
      <c r="D630" t="s">
        <v>0</v>
      </c>
      <c r="E630" s="7" t="s">
        <v>77</v>
      </c>
      <c r="F630" s="2">
        <f t="shared" si="13"/>
        <v>32</v>
      </c>
      <c r="J630" s="12"/>
    </row>
    <row r="631" spans="1:10" x14ac:dyDescent="0.2">
      <c r="A631">
        <v>2</v>
      </c>
      <c r="B631" s="9">
        <v>40488</v>
      </c>
      <c r="C631" s="12">
        <v>42840.216319444444</v>
      </c>
      <c r="D631" t="s">
        <v>17</v>
      </c>
      <c r="E631" s="7" t="s">
        <v>77</v>
      </c>
      <c r="F631" s="2">
        <f t="shared" si="13"/>
        <v>33</v>
      </c>
      <c r="J631" s="12"/>
    </row>
    <row r="632" spans="1:10" x14ac:dyDescent="0.2">
      <c r="A632">
        <v>2</v>
      </c>
      <c r="B632" s="9">
        <v>40488</v>
      </c>
      <c r="C632" s="12">
        <v>42840.26525462963</v>
      </c>
      <c r="D632" t="s">
        <v>0</v>
      </c>
      <c r="E632" s="7" t="s">
        <v>77</v>
      </c>
      <c r="F632" s="2">
        <f t="shared" si="13"/>
        <v>34</v>
      </c>
      <c r="J632" s="12"/>
    </row>
    <row r="633" spans="1:10" x14ac:dyDescent="0.2">
      <c r="A633">
        <v>2</v>
      </c>
      <c r="B633" s="9">
        <v>40488</v>
      </c>
      <c r="C633" s="12">
        <v>42840.265439814815</v>
      </c>
      <c r="D633" t="s">
        <v>2</v>
      </c>
      <c r="E633" s="7" t="s">
        <v>77</v>
      </c>
      <c r="F633" s="2">
        <f t="shared" si="13"/>
        <v>35</v>
      </c>
      <c r="J633" s="12"/>
    </row>
    <row r="634" spans="1:10" x14ac:dyDescent="0.2">
      <c r="A634">
        <v>2</v>
      </c>
      <c r="B634" s="9">
        <v>40488</v>
      </c>
      <c r="C634" s="12">
        <v>42840.265451388892</v>
      </c>
      <c r="D634" t="s">
        <v>0</v>
      </c>
      <c r="E634" s="7" t="s">
        <v>77</v>
      </c>
      <c r="F634" s="2">
        <f t="shared" si="13"/>
        <v>36</v>
      </c>
      <c r="J634" s="12"/>
    </row>
    <row r="635" spans="1:10" x14ac:dyDescent="0.2">
      <c r="A635">
        <v>2</v>
      </c>
      <c r="B635" s="9">
        <v>40488</v>
      </c>
      <c r="C635" s="12">
        <v>42840.265787037039</v>
      </c>
      <c r="D635" t="s">
        <v>2</v>
      </c>
      <c r="E635" s="7" t="s">
        <v>77</v>
      </c>
      <c r="F635" s="2">
        <f t="shared" si="13"/>
        <v>37</v>
      </c>
      <c r="J635" s="12"/>
    </row>
    <row r="636" spans="1:10" x14ac:dyDescent="0.2">
      <c r="A636">
        <v>2</v>
      </c>
      <c r="B636" s="9">
        <v>40488</v>
      </c>
      <c r="C636" s="12">
        <v>42840.343622685185</v>
      </c>
      <c r="D636" t="s">
        <v>13</v>
      </c>
      <c r="E636" s="7" t="s">
        <v>77</v>
      </c>
      <c r="F636" s="2">
        <f t="shared" si="13"/>
        <v>38</v>
      </c>
      <c r="J636" s="12"/>
    </row>
    <row r="637" spans="1:10" x14ac:dyDescent="0.2">
      <c r="A637">
        <v>2</v>
      </c>
      <c r="B637" s="9">
        <v>40488</v>
      </c>
      <c r="C637" s="12">
        <v>42840.343634259261</v>
      </c>
      <c r="D637" t="s">
        <v>8</v>
      </c>
      <c r="E637" s="7" t="s">
        <v>77</v>
      </c>
      <c r="F637" s="2">
        <f t="shared" si="13"/>
        <v>39</v>
      </c>
      <c r="J637" s="12"/>
    </row>
    <row r="638" spans="1:10" x14ac:dyDescent="0.2">
      <c r="A638">
        <v>2</v>
      </c>
      <c r="B638" s="9">
        <v>40488</v>
      </c>
      <c r="C638" s="12">
        <v>42840.343958333331</v>
      </c>
      <c r="D638" t="s">
        <v>15</v>
      </c>
      <c r="E638" s="7" t="s">
        <v>77</v>
      </c>
      <c r="F638" s="2">
        <f t="shared" si="13"/>
        <v>40</v>
      </c>
      <c r="J638" s="12"/>
    </row>
    <row r="639" spans="1:10" x14ac:dyDescent="0.2">
      <c r="A639">
        <v>2</v>
      </c>
      <c r="B639" s="9">
        <v>40488</v>
      </c>
      <c r="C639" s="12">
        <v>42840.344108796293</v>
      </c>
      <c r="D639" t="s">
        <v>32</v>
      </c>
      <c r="E639" s="7" t="s">
        <v>77</v>
      </c>
      <c r="F639" s="2">
        <f t="shared" si="13"/>
        <v>41</v>
      </c>
      <c r="J639" s="12"/>
    </row>
    <row r="640" spans="1:10" x14ac:dyDescent="0.2">
      <c r="A640">
        <v>2</v>
      </c>
      <c r="B640" s="9">
        <v>40488</v>
      </c>
      <c r="C640" s="12">
        <v>42840.344456018516</v>
      </c>
      <c r="D640" t="s">
        <v>13</v>
      </c>
      <c r="E640" s="7" t="s">
        <v>77</v>
      </c>
      <c r="F640" s="2">
        <f t="shared" si="13"/>
        <v>42</v>
      </c>
      <c r="J640" s="12"/>
    </row>
    <row r="641" spans="1:10" x14ac:dyDescent="0.2">
      <c r="A641">
        <v>2</v>
      </c>
      <c r="B641" s="9">
        <v>40488</v>
      </c>
      <c r="C641" s="12">
        <v>42840.344618055555</v>
      </c>
      <c r="D641" t="s">
        <v>35</v>
      </c>
      <c r="E641" s="7" t="s">
        <v>77</v>
      </c>
      <c r="F641" s="2">
        <f t="shared" si="13"/>
        <v>43</v>
      </c>
      <c r="J641" s="12"/>
    </row>
    <row r="642" spans="1:10" x14ac:dyDescent="0.2">
      <c r="A642">
        <v>2</v>
      </c>
      <c r="B642" s="9">
        <v>40488</v>
      </c>
      <c r="C642" s="12">
        <v>42840.344884259262</v>
      </c>
      <c r="D642" t="s">
        <v>32</v>
      </c>
      <c r="E642" s="7" t="s">
        <v>77</v>
      </c>
      <c r="F642" s="2">
        <f t="shared" ref="F642:F703" si="14">IF(E642=E641,F641+1,1)</f>
        <v>44</v>
      </c>
      <c r="J642" s="12"/>
    </row>
    <row r="643" spans="1:10" x14ac:dyDescent="0.2">
      <c r="A643">
        <v>7</v>
      </c>
      <c r="B643" s="3">
        <v>31159</v>
      </c>
      <c r="C643" s="12">
        <v>42840.367384259262</v>
      </c>
      <c r="D643" t="s">
        <v>0</v>
      </c>
      <c r="E643" s="7" t="s">
        <v>77</v>
      </c>
      <c r="F643" s="2">
        <f t="shared" si="14"/>
        <v>45</v>
      </c>
      <c r="J643" s="12"/>
    </row>
    <row r="644" spans="1:10" x14ac:dyDescent="0.2">
      <c r="A644">
        <v>2</v>
      </c>
      <c r="B644" s="9">
        <v>40488</v>
      </c>
      <c r="C644" s="12">
        <v>42840.368807870371</v>
      </c>
      <c r="D644" t="s">
        <v>18</v>
      </c>
      <c r="E644" s="7" t="s">
        <v>77</v>
      </c>
      <c r="F644" s="2">
        <f t="shared" si="14"/>
        <v>46</v>
      </c>
      <c r="J644" s="12"/>
    </row>
    <row r="645" spans="1:10" x14ac:dyDescent="0.2">
      <c r="A645">
        <v>7</v>
      </c>
      <c r="B645" s="3">
        <v>31159</v>
      </c>
      <c r="C645" s="12">
        <v>42840.371365740742</v>
      </c>
      <c r="D645" t="s">
        <v>0</v>
      </c>
      <c r="E645" s="7" t="s">
        <v>77</v>
      </c>
      <c r="F645" s="2">
        <f t="shared" si="14"/>
        <v>47</v>
      </c>
      <c r="J645" s="12"/>
    </row>
    <row r="646" spans="1:10" x14ac:dyDescent="0.2">
      <c r="A646">
        <v>7</v>
      </c>
      <c r="B646" s="3">
        <v>31159</v>
      </c>
      <c r="C646" s="12">
        <v>42840.371377314812</v>
      </c>
      <c r="D646" t="s">
        <v>0</v>
      </c>
      <c r="E646" s="7" t="s">
        <v>77</v>
      </c>
      <c r="F646" s="2">
        <f t="shared" si="14"/>
        <v>48</v>
      </c>
      <c r="J646" s="12"/>
    </row>
    <row r="647" spans="1:10" x14ac:dyDescent="0.2">
      <c r="A647">
        <v>2</v>
      </c>
      <c r="B647" s="9">
        <v>40488</v>
      </c>
      <c r="C647" s="12">
        <v>42840.431261574071</v>
      </c>
      <c r="D647" t="s">
        <v>27</v>
      </c>
      <c r="E647" s="7" t="s">
        <v>77</v>
      </c>
      <c r="F647" s="2">
        <f t="shared" si="14"/>
        <v>49</v>
      </c>
      <c r="J647" s="12"/>
    </row>
    <row r="648" spans="1:10" x14ac:dyDescent="0.2">
      <c r="A648">
        <v>2</v>
      </c>
      <c r="B648" s="9">
        <v>40488</v>
      </c>
      <c r="C648" s="12">
        <v>42840.431805555556</v>
      </c>
      <c r="D648" t="s">
        <v>6</v>
      </c>
      <c r="E648" s="7" t="s">
        <v>77</v>
      </c>
      <c r="F648" s="2">
        <f t="shared" si="14"/>
        <v>50</v>
      </c>
      <c r="J648" s="12"/>
    </row>
    <row r="649" spans="1:10" x14ac:dyDescent="0.2">
      <c r="A649">
        <v>2</v>
      </c>
      <c r="B649" s="9">
        <v>40488</v>
      </c>
      <c r="C649" s="12">
        <v>42840.431828703702</v>
      </c>
      <c r="D649" t="s">
        <v>19</v>
      </c>
      <c r="E649" s="7" t="s">
        <v>77</v>
      </c>
      <c r="F649" s="2">
        <f t="shared" si="14"/>
        <v>51</v>
      </c>
      <c r="J649" s="12"/>
    </row>
    <row r="650" spans="1:10" x14ac:dyDescent="0.2">
      <c r="A650">
        <v>2</v>
      </c>
      <c r="B650" s="9">
        <v>40488</v>
      </c>
      <c r="C650" s="12">
        <v>42840.431967592594</v>
      </c>
      <c r="D650" t="s">
        <v>1</v>
      </c>
      <c r="E650" s="7" t="s">
        <v>77</v>
      </c>
      <c r="F650" s="2">
        <f t="shared" si="14"/>
        <v>52</v>
      </c>
      <c r="J650" s="12"/>
    </row>
    <row r="651" spans="1:10" x14ac:dyDescent="0.2">
      <c r="A651">
        <v>2</v>
      </c>
      <c r="B651" s="9">
        <v>40488</v>
      </c>
      <c r="C651" s="12">
        <v>42840.432106481479</v>
      </c>
      <c r="D651" t="s">
        <v>2</v>
      </c>
      <c r="E651" s="7" t="s">
        <v>77</v>
      </c>
      <c r="F651" s="2">
        <f t="shared" si="14"/>
        <v>53</v>
      </c>
      <c r="J651" s="12"/>
    </row>
    <row r="652" spans="1:10" x14ac:dyDescent="0.2">
      <c r="A652">
        <v>2</v>
      </c>
      <c r="B652" s="9">
        <v>40488</v>
      </c>
      <c r="C652" s="12">
        <v>42840.432604166665</v>
      </c>
      <c r="D652" t="s">
        <v>5</v>
      </c>
      <c r="E652" s="7" t="s">
        <v>77</v>
      </c>
      <c r="F652" s="2">
        <f t="shared" si="14"/>
        <v>54</v>
      </c>
      <c r="J652" s="12"/>
    </row>
    <row r="653" spans="1:10" x14ac:dyDescent="0.2">
      <c r="A653">
        <v>2</v>
      </c>
      <c r="B653" s="9">
        <v>40488</v>
      </c>
      <c r="C653" s="12">
        <v>42840.432615740741</v>
      </c>
      <c r="D653" t="s">
        <v>0</v>
      </c>
      <c r="E653" s="7" t="s">
        <v>77</v>
      </c>
      <c r="F653" s="2">
        <f t="shared" si="14"/>
        <v>55</v>
      </c>
      <c r="J653" s="12"/>
    </row>
    <row r="654" spans="1:10" x14ac:dyDescent="0.2">
      <c r="A654">
        <v>2</v>
      </c>
      <c r="B654" s="9">
        <v>40488</v>
      </c>
      <c r="C654" s="12">
        <v>42840.432835648149</v>
      </c>
      <c r="D654" t="s">
        <v>33</v>
      </c>
      <c r="E654" s="7" t="s">
        <v>77</v>
      </c>
      <c r="F654" s="2">
        <f t="shared" si="14"/>
        <v>56</v>
      </c>
      <c r="J654" s="12"/>
    </row>
    <row r="655" spans="1:10" x14ac:dyDescent="0.2">
      <c r="A655">
        <v>2</v>
      </c>
      <c r="B655" s="9">
        <v>40488</v>
      </c>
      <c r="C655" s="12">
        <v>42840.515752314815</v>
      </c>
      <c r="D655" t="s">
        <v>21</v>
      </c>
      <c r="E655" s="7" t="s">
        <v>77</v>
      </c>
      <c r="F655" s="2">
        <f t="shared" si="14"/>
        <v>57</v>
      </c>
      <c r="J655" s="12"/>
    </row>
    <row r="656" spans="1:10" x14ac:dyDescent="0.2">
      <c r="A656">
        <v>2</v>
      </c>
      <c r="B656" s="9">
        <v>40488</v>
      </c>
      <c r="C656" s="12">
        <v>42840.515763888892</v>
      </c>
      <c r="D656" t="s">
        <v>0</v>
      </c>
      <c r="E656" s="7" t="s">
        <v>77</v>
      </c>
      <c r="F656" s="2">
        <f t="shared" si="14"/>
        <v>58</v>
      </c>
      <c r="J656" s="12"/>
    </row>
    <row r="657" spans="1:10" x14ac:dyDescent="0.2">
      <c r="A657">
        <v>2</v>
      </c>
      <c r="B657" s="9">
        <v>40488</v>
      </c>
      <c r="C657" s="12">
        <v>42840.516018518516</v>
      </c>
      <c r="D657" t="s">
        <v>2</v>
      </c>
      <c r="E657" s="7" t="s">
        <v>77</v>
      </c>
      <c r="F657" s="2">
        <f t="shared" si="14"/>
        <v>59</v>
      </c>
      <c r="J657" s="12"/>
    </row>
    <row r="658" spans="1:10" x14ac:dyDescent="0.2">
      <c r="A658">
        <v>2</v>
      </c>
      <c r="B658" s="9">
        <v>40488</v>
      </c>
      <c r="C658" s="12">
        <v>42840.516284722224</v>
      </c>
      <c r="D658" t="s">
        <v>0</v>
      </c>
      <c r="E658" s="7" t="s">
        <v>77</v>
      </c>
      <c r="F658" s="2">
        <f t="shared" si="14"/>
        <v>60</v>
      </c>
      <c r="J658" s="12"/>
    </row>
    <row r="659" spans="1:10" x14ac:dyDescent="0.2">
      <c r="A659">
        <v>7</v>
      </c>
      <c r="B659" s="3">
        <v>31159</v>
      </c>
      <c r="C659" s="12">
        <v>42840.565995370373</v>
      </c>
      <c r="D659" t="s">
        <v>0</v>
      </c>
      <c r="E659" s="7" t="s">
        <v>77</v>
      </c>
      <c r="F659" s="2">
        <f t="shared" si="14"/>
        <v>61</v>
      </c>
      <c r="J659" s="12"/>
    </row>
    <row r="660" spans="1:10" x14ac:dyDescent="0.2">
      <c r="A660">
        <v>7</v>
      </c>
      <c r="B660" s="3">
        <v>31159</v>
      </c>
      <c r="C660" s="12">
        <v>42840.566006944442</v>
      </c>
      <c r="D660" t="s">
        <v>0</v>
      </c>
      <c r="E660" s="7" t="s">
        <v>77</v>
      </c>
      <c r="F660" s="2">
        <f t="shared" si="14"/>
        <v>62</v>
      </c>
      <c r="J660" s="12"/>
    </row>
    <row r="661" spans="1:10" x14ac:dyDescent="0.2">
      <c r="A661">
        <v>7</v>
      </c>
      <c r="B661" s="3">
        <v>31159</v>
      </c>
      <c r="C661" s="12">
        <v>42840.566412037035</v>
      </c>
      <c r="D661" t="s">
        <v>24</v>
      </c>
      <c r="E661" s="7" t="s">
        <v>77</v>
      </c>
      <c r="F661" s="2">
        <f t="shared" si="14"/>
        <v>63</v>
      </c>
      <c r="J661" s="12"/>
    </row>
    <row r="662" spans="1:10" x14ac:dyDescent="0.2">
      <c r="A662">
        <v>2</v>
      </c>
      <c r="B662" s="9">
        <v>40488</v>
      </c>
      <c r="C662" s="12">
        <v>42840.579560185186</v>
      </c>
      <c r="D662" t="s">
        <v>15</v>
      </c>
      <c r="E662" s="7" t="s">
        <v>77</v>
      </c>
      <c r="F662" s="2">
        <f t="shared" si="14"/>
        <v>64</v>
      </c>
      <c r="J662" s="12"/>
    </row>
    <row r="663" spans="1:10" x14ac:dyDescent="0.2">
      <c r="A663">
        <v>7</v>
      </c>
      <c r="B663" s="3">
        <v>31159</v>
      </c>
      <c r="C663" s="12">
        <v>42840.602175925924</v>
      </c>
      <c r="D663" t="s">
        <v>0</v>
      </c>
      <c r="E663" s="7" t="s">
        <v>77</v>
      </c>
      <c r="F663" s="2">
        <f t="shared" si="14"/>
        <v>65</v>
      </c>
      <c r="J663" s="12"/>
    </row>
    <row r="664" spans="1:10" x14ac:dyDescent="0.2">
      <c r="A664">
        <v>2</v>
      </c>
      <c r="B664" s="9">
        <v>40488</v>
      </c>
      <c r="C664" s="12">
        <v>42840.628425925926</v>
      </c>
      <c r="D664" t="s">
        <v>32</v>
      </c>
      <c r="E664" s="7" t="s">
        <v>77</v>
      </c>
      <c r="F664" s="2">
        <f t="shared" si="14"/>
        <v>66</v>
      </c>
      <c r="J664" s="12"/>
    </row>
    <row r="665" spans="1:10" x14ac:dyDescent="0.2">
      <c r="A665">
        <v>2</v>
      </c>
      <c r="B665" s="9">
        <v>40488</v>
      </c>
      <c r="C665" s="12">
        <v>42840.628819444442</v>
      </c>
      <c r="D665" t="s">
        <v>27</v>
      </c>
      <c r="E665" s="7" t="s">
        <v>77</v>
      </c>
      <c r="F665" s="2">
        <f t="shared" si="14"/>
        <v>67</v>
      </c>
      <c r="J665" s="12"/>
    </row>
    <row r="666" spans="1:10" x14ac:dyDescent="0.2">
      <c r="A666">
        <v>2</v>
      </c>
      <c r="B666" s="9">
        <v>40488</v>
      </c>
      <c r="C666" s="12">
        <v>42840.629143518519</v>
      </c>
      <c r="D666" t="s">
        <v>6</v>
      </c>
      <c r="E666" s="7" t="s">
        <v>77</v>
      </c>
      <c r="F666" s="2">
        <f t="shared" si="14"/>
        <v>68</v>
      </c>
      <c r="J666" s="12"/>
    </row>
    <row r="667" spans="1:10" x14ac:dyDescent="0.2">
      <c r="A667">
        <v>2</v>
      </c>
      <c r="B667" s="9">
        <v>40488</v>
      </c>
      <c r="C667" s="12">
        <v>42840.758703703701</v>
      </c>
      <c r="D667" t="s">
        <v>8</v>
      </c>
      <c r="E667" s="7" t="s">
        <v>77</v>
      </c>
      <c r="F667" s="2">
        <f t="shared" si="14"/>
        <v>69</v>
      </c>
      <c r="J667" s="12"/>
    </row>
    <row r="668" spans="1:10" x14ac:dyDescent="0.2">
      <c r="A668">
        <v>2</v>
      </c>
      <c r="B668" s="9">
        <v>40488</v>
      </c>
      <c r="C668" s="12">
        <v>42840.759259259263</v>
      </c>
      <c r="D668" t="s">
        <v>34</v>
      </c>
      <c r="E668" s="7" t="s">
        <v>77</v>
      </c>
      <c r="F668" s="2">
        <f t="shared" si="14"/>
        <v>70</v>
      </c>
      <c r="J668" s="12"/>
    </row>
    <row r="669" spans="1:10" x14ac:dyDescent="0.2">
      <c r="A669">
        <v>7</v>
      </c>
      <c r="B669" s="3">
        <v>31159</v>
      </c>
      <c r="C669" s="12">
        <v>42840.77416666667</v>
      </c>
      <c r="D669" t="s">
        <v>17</v>
      </c>
      <c r="E669" s="7" t="s">
        <v>77</v>
      </c>
      <c r="F669" s="2">
        <f t="shared" si="14"/>
        <v>71</v>
      </c>
      <c r="J669" s="12"/>
    </row>
    <row r="670" spans="1:10" x14ac:dyDescent="0.2">
      <c r="A670">
        <v>2</v>
      </c>
      <c r="B670" s="9">
        <v>40488</v>
      </c>
      <c r="C670" s="12">
        <v>42840.777071759258</v>
      </c>
      <c r="D670" t="s">
        <v>27</v>
      </c>
      <c r="E670" s="7" t="s">
        <v>77</v>
      </c>
      <c r="F670" s="2">
        <f t="shared" si="14"/>
        <v>72</v>
      </c>
      <c r="J670" s="12"/>
    </row>
    <row r="671" spans="1:10" x14ac:dyDescent="0.2">
      <c r="A671">
        <v>2</v>
      </c>
      <c r="B671" s="9">
        <v>40488</v>
      </c>
      <c r="C671" s="12">
        <v>42840.777337962965</v>
      </c>
      <c r="D671" t="s">
        <v>17</v>
      </c>
      <c r="E671" s="7" t="s">
        <v>77</v>
      </c>
      <c r="F671" s="2">
        <f t="shared" si="14"/>
        <v>73</v>
      </c>
      <c r="J671" s="12"/>
    </row>
    <row r="672" spans="1:10" x14ac:dyDescent="0.2">
      <c r="A672">
        <v>2</v>
      </c>
      <c r="B672" s="9">
        <v>40488</v>
      </c>
      <c r="C672" s="12">
        <v>42840.856388888889</v>
      </c>
      <c r="D672" t="s">
        <v>6</v>
      </c>
      <c r="E672" s="7" t="s">
        <v>77</v>
      </c>
      <c r="F672" s="2">
        <f t="shared" si="14"/>
        <v>74</v>
      </c>
      <c r="J672" s="12"/>
    </row>
    <row r="673" spans="1:10" x14ac:dyDescent="0.2">
      <c r="A673">
        <v>2</v>
      </c>
      <c r="B673" s="9">
        <v>40488</v>
      </c>
      <c r="C673" s="12">
        <v>42840.856608796297</v>
      </c>
      <c r="D673" t="s">
        <v>32</v>
      </c>
      <c r="E673" s="7" t="s">
        <v>77</v>
      </c>
      <c r="F673" s="2">
        <f t="shared" si="14"/>
        <v>75</v>
      </c>
      <c r="J673" s="12"/>
    </row>
    <row r="674" spans="1:10" x14ac:dyDescent="0.2">
      <c r="A674">
        <v>2</v>
      </c>
      <c r="B674" s="9">
        <v>40488</v>
      </c>
      <c r="C674" s="12">
        <v>42840.856793981482</v>
      </c>
      <c r="D674" t="s">
        <v>17</v>
      </c>
      <c r="E674" s="7" t="s">
        <v>77</v>
      </c>
      <c r="F674" s="2">
        <f t="shared" si="14"/>
        <v>76</v>
      </c>
      <c r="J674" s="12"/>
    </row>
    <row r="675" spans="1:10" x14ac:dyDescent="0.2">
      <c r="A675">
        <v>2</v>
      </c>
      <c r="B675" s="9">
        <v>40488</v>
      </c>
      <c r="C675" s="12">
        <v>42840.857060185182</v>
      </c>
      <c r="D675" t="s">
        <v>0</v>
      </c>
      <c r="E675" s="7" t="s">
        <v>77</v>
      </c>
      <c r="F675" s="2">
        <f t="shared" si="14"/>
        <v>77</v>
      </c>
      <c r="J675" s="12"/>
    </row>
    <row r="676" spans="1:10" x14ac:dyDescent="0.2">
      <c r="A676">
        <v>2</v>
      </c>
      <c r="B676" s="9">
        <v>40488</v>
      </c>
      <c r="C676" s="12">
        <v>42840.857187499998</v>
      </c>
      <c r="D676" t="s">
        <v>5</v>
      </c>
      <c r="E676" s="7" t="s">
        <v>77</v>
      </c>
      <c r="F676" s="2">
        <f t="shared" si="14"/>
        <v>78</v>
      </c>
      <c r="J676" s="12"/>
    </row>
    <row r="677" spans="1:10" x14ac:dyDescent="0.2">
      <c r="A677">
        <v>2</v>
      </c>
      <c r="B677" s="9">
        <v>40488</v>
      </c>
      <c r="C677" s="12">
        <v>42840.936666666668</v>
      </c>
      <c r="D677" t="s">
        <v>4</v>
      </c>
      <c r="E677" s="7" t="s">
        <v>77</v>
      </c>
      <c r="F677" s="2">
        <f t="shared" si="14"/>
        <v>79</v>
      </c>
      <c r="J677" s="12"/>
    </row>
    <row r="678" spans="1:10" x14ac:dyDescent="0.2">
      <c r="A678">
        <v>2</v>
      </c>
      <c r="B678" s="9">
        <v>40488</v>
      </c>
      <c r="C678" s="12">
        <v>42840.937361111108</v>
      </c>
      <c r="D678" t="s">
        <v>5</v>
      </c>
      <c r="E678" s="7" t="s">
        <v>77</v>
      </c>
      <c r="F678" s="2">
        <f t="shared" si="14"/>
        <v>80</v>
      </c>
      <c r="J678" s="12"/>
    </row>
    <row r="679" spans="1:10" x14ac:dyDescent="0.2">
      <c r="A679">
        <v>2</v>
      </c>
      <c r="B679" s="9">
        <v>40488</v>
      </c>
      <c r="C679" s="12">
        <v>42840.937604166669</v>
      </c>
      <c r="D679" t="s">
        <v>34</v>
      </c>
      <c r="E679" s="7" t="s">
        <v>77</v>
      </c>
      <c r="F679" s="2">
        <f t="shared" si="14"/>
        <v>81</v>
      </c>
      <c r="J679" s="12"/>
    </row>
    <row r="680" spans="1:10" x14ac:dyDescent="0.2">
      <c r="A680">
        <v>2</v>
      </c>
      <c r="B680" s="9">
        <v>40488</v>
      </c>
      <c r="C680" s="12">
        <v>42840.048726851855</v>
      </c>
      <c r="D680" t="s">
        <v>37</v>
      </c>
      <c r="E680" s="7" t="s">
        <v>78</v>
      </c>
      <c r="F680" s="2">
        <f t="shared" si="14"/>
        <v>1</v>
      </c>
      <c r="J680" s="12"/>
    </row>
    <row r="681" spans="1:10" x14ac:dyDescent="0.2">
      <c r="A681">
        <v>7</v>
      </c>
      <c r="B681" s="3">
        <v>31159</v>
      </c>
      <c r="C681" s="12">
        <v>42840.565266203703</v>
      </c>
      <c r="D681" t="s">
        <v>4</v>
      </c>
      <c r="E681" s="7" t="s">
        <v>51</v>
      </c>
      <c r="F681" s="2">
        <f t="shared" si="14"/>
        <v>1</v>
      </c>
      <c r="J681" s="12"/>
    </row>
    <row r="682" spans="1:10" x14ac:dyDescent="0.2">
      <c r="A682">
        <v>2</v>
      </c>
      <c r="B682" s="9">
        <v>40488</v>
      </c>
      <c r="C682" s="12">
        <v>42840.566608796296</v>
      </c>
      <c r="D682" t="s">
        <v>8</v>
      </c>
      <c r="E682" s="7" t="s">
        <v>51</v>
      </c>
      <c r="F682" s="2">
        <f t="shared" si="14"/>
        <v>2</v>
      </c>
      <c r="J682" s="12"/>
    </row>
    <row r="683" spans="1:10" x14ac:dyDescent="0.2">
      <c r="A683">
        <v>2</v>
      </c>
      <c r="B683" s="9">
        <v>40488</v>
      </c>
      <c r="C683" s="12">
        <v>42840.567175925928</v>
      </c>
      <c r="D683" t="s">
        <v>5</v>
      </c>
      <c r="E683" s="7" t="s">
        <v>51</v>
      </c>
      <c r="F683" s="2">
        <f t="shared" si="14"/>
        <v>3</v>
      </c>
      <c r="J683" s="12"/>
    </row>
    <row r="684" spans="1:10" x14ac:dyDescent="0.2">
      <c r="A684">
        <v>2</v>
      </c>
      <c r="B684" s="9">
        <v>40488</v>
      </c>
      <c r="C684" s="12">
        <v>42840.567187499997</v>
      </c>
      <c r="D684" t="s">
        <v>0</v>
      </c>
      <c r="E684" s="7" t="s">
        <v>51</v>
      </c>
      <c r="F684" s="2">
        <f t="shared" si="14"/>
        <v>4</v>
      </c>
      <c r="J684" s="12"/>
    </row>
    <row r="685" spans="1:10" x14ac:dyDescent="0.2">
      <c r="A685">
        <v>2</v>
      </c>
      <c r="B685" s="9">
        <v>40488</v>
      </c>
      <c r="C685" s="12">
        <v>42840.567303240743</v>
      </c>
      <c r="D685" t="s">
        <v>15</v>
      </c>
      <c r="E685" s="7" t="s">
        <v>51</v>
      </c>
      <c r="F685" s="2">
        <f t="shared" si="14"/>
        <v>5</v>
      </c>
      <c r="J685" s="12"/>
    </row>
    <row r="686" spans="1:10" x14ac:dyDescent="0.2">
      <c r="A686">
        <v>2</v>
      </c>
      <c r="B686" s="9">
        <v>40488</v>
      </c>
      <c r="C686" s="12">
        <v>42840.567465277774</v>
      </c>
      <c r="D686" t="s">
        <v>6</v>
      </c>
      <c r="E686" s="7" t="s">
        <v>51</v>
      </c>
      <c r="F686" s="2">
        <f t="shared" si="14"/>
        <v>6</v>
      </c>
      <c r="J686" s="12"/>
    </row>
    <row r="687" spans="1:10" x14ac:dyDescent="0.2">
      <c r="A687">
        <v>2</v>
      </c>
      <c r="B687" s="9">
        <v>40488</v>
      </c>
      <c r="C687" s="12">
        <v>42840.567557870374</v>
      </c>
      <c r="D687" t="s">
        <v>0</v>
      </c>
      <c r="E687" s="7" t="s">
        <v>51</v>
      </c>
      <c r="F687" s="2">
        <f t="shared" si="14"/>
        <v>7</v>
      </c>
      <c r="J687" s="12"/>
    </row>
    <row r="688" spans="1:10" x14ac:dyDescent="0.2">
      <c r="A688">
        <v>2</v>
      </c>
      <c r="B688" s="9">
        <v>40488</v>
      </c>
      <c r="C688" s="12">
        <v>42840.56758101852</v>
      </c>
      <c r="D688" t="s">
        <v>15</v>
      </c>
      <c r="E688" s="7" t="s">
        <v>51</v>
      </c>
      <c r="F688" s="2">
        <f t="shared" si="14"/>
        <v>8</v>
      </c>
      <c r="J688" s="12"/>
    </row>
    <row r="689" spans="1:10" x14ac:dyDescent="0.2">
      <c r="A689">
        <v>2</v>
      </c>
      <c r="B689" s="9">
        <v>40488</v>
      </c>
      <c r="C689" s="12">
        <v>42840.567835648151</v>
      </c>
      <c r="D689" t="s">
        <v>5</v>
      </c>
      <c r="E689" s="7" t="s">
        <v>51</v>
      </c>
      <c r="F689" s="2">
        <f t="shared" si="14"/>
        <v>9</v>
      </c>
      <c r="J689" s="12"/>
    </row>
    <row r="690" spans="1:10" x14ac:dyDescent="0.2">
      <c r="A690">
        <v>2</v>
      </c>
      <c r="B690" s="9">
        <v>40488</v>
      </c>
      <c r="C690" s="12">
        <v>42840.567916666667</v>
      </c>
      <c r="D690" t="s">
        <v>6</v>
      </c>
      <c r="E690" s="7" t="s">
        <v>51</v>
      </c>
      <c r="F690" s="2">
        <f t="shared" si="14"/>
        <v>10</v>
      </c>
      <c r="J690" s="12"/>
    </row>
    <row r="691" spans="1:10" x14ac:dyDescent="0.2">
      <c r="A691">
        <v>2</v>
      </c>
      <c r="B691" s="9">
        <v>40488</v>
      </c>
      <c r="C691" s="12">
        <v>42840.568287037036</v>
      </c>
      <c r="D691" t="s">
        <v>6</v>
      </c>
      <c r="E691" s="7" t="s">
        <v>51</v>
      </c>
      <c r="F691" s="2">
        <f t="shared" si="14"/>
        <v>11</v>
      </c>
      <c r="J691" s="12"/>
    </row>
    <row r="692" spans="1:10" x14ac:dyDescent="0.2">
      <c r="A692">
        <v>2</v>
      </c>
      <c r="B692" s="9">
        <v>40488</v>
      </c>
      <c r="C692" s="12">
        <v>42840.568564814814</v>
      </c>
      <c r="D692" t="s">
        <v>13</v>
      </c>
      <c r="E692" s="7" t="s">
        <v>51</v>
      </c>
      <c r="F692" s="2">
        <f t="shared" si="14"/>
        <v>12</v>
      </c>
      <c r="J692" s="12"/>
    </row>
    <row r="693" spans="1:10" x14ac:dyDescent="0.2">
      <c r="A693">
        <v>2</v>
      </c>
      <c r="B693" s="9">
        <v>40488</v>
      </c>
      <c r="C693" s="12">
        <v>42840.569166666668</v>
      </c>
      <c r="D693" t="s">
        <v>15</v>
      </c>
      <c r="E693" s="7" t="s">
        <v>51</v>
      </c>
      <c r="F693" s="2">
        <f t="shared" si="14"/>
        <v>13</v>
      </c>
      <c r="J693" s="12"/>
    </row>
    <row r="694" spans="1:10" x14ac:dyDescent="0.2">
      <c r="A694">
        <v>2</v>
      </c>
      <c r="B694" s="9">
        <v>40488</v>
      </c>
      <c r="C694" s="12">
        <v>42840.569247685184</v>
      </c>
      <c r="D694" t="s">
        <v>13</v>
      </c>
      <c r="E694" s="7" t="s">
        <v>51</v>
      </c>
      <c r="F694" s="2">
        <f t="shared" si="14"/>
        <v>14</v>
      </c>
      <c r="J694" s="12"/>
    </row>
    <row r="695" spans="1:10" x14ac:dyDescent="0.2">
      <c r="A695">
        <v>2</v>
      </c>
      <c r="B695" s="9">
        <v>40488</v>
      </c>
      <c r="C695" s="12">
        <v>42840.569456018522</v>
      </c>
      <c r="D695" t="s">
        <v>0</v>
      </c>
      <c r="E695" s="7" t="s">
        <v>51</v>
      </c>
      <c r="F695" s="2">
        <f t="shared" si="14"/>
        <v>15</v>
      </c>
      <c r="J695" s="12"/>
    </row>
    <row r="696" spans="1:10" x14ac:dyDescent="0.2">
      <c r="A696">
        <v>2</v>
      </c>
      <c r="B696" s="9">
        <v>40488</v>
      </c>
      <c r="C696" s="12">
        <v>42840.56958333333</v>
      </c>
      <c r="D696" t="s">
        <v>8</v>
      </c>
      <c r="E696" s="7" t="s">
        <v>51</v>
      </c>
      <c r="F696" s="2">
        <f t="shared" si="14"/>
        <v>16</v>
      </c>
      <c r="J696" s="12"/>
    </row>
    <row r="697" spans="1:10" x14ac:dyDescent="0.2">
      <c r="A697">
        <v>2</v>
      </c>
      <c r="B697" s="9">
        <v>40488</v>
      </c>
      <c r="C697" s="12">
        <v>42840.570219907408</v>
      </c>
      <c r="D697" t="s">
        <v>15</v>
      </c>
      <c r="E697" s="7" t="s">
        <v>51</v>
      </c>
      <c r="F697" s="2">
        <f t="shared" si="14"/>
        <v>17</v>
      </c>
      <c r="J697" s="12"/>
    </row>
    <row r="698" spans="1:10" x14ac:dyDescent="0.2">
      <c r="A698">
        <v>2</v>
      </c>
      <c r="B698" s="9">
        <v>40488</v>
      </c>
      <c r="C698" s="12">
        <v>42840.570335648146</v>
      </c>
      <c r="D698" t="s">
        <v>0</v>
      </c>
      <c r="E698" s="7" t="s">
        <v>51</v>
      </c>
      <c r="F698" s="2">
        <f t="shared" si="14"/>
        <v>18</v>
      </c>
      <c r="J698" s="12"/>
    </row>
    <row r="699" spans="1:10" x14ac:dyDescent="0.2">
      <c r="A699">
        <v>2</v>
      </c>
      <c r="B699" s="9">
        <v>40488</v>
      </c>
      <c r="C699" s="12">
        <v>42840.57104166667</v>
      </c>
      <c r="D699" t="s">
        <v>4</v>
      </c>
      <c r="E699" s="7" t="s">
        <v>51</v>
      </c>
      <c r="F699" s="2">
        <f t="shared" si="14"/>
        <v>19</v>
      </c>
      <c r="J699" s="12"/>
    </row>
    <row r="700" spans="1:10" x14ac:dyDescent="0.2">
      <c r="A700">
        <v>7</v>
      </c>
      <c r="B700" s="3">
        <v>31159</v>
      </c>
      <c r="C700" s="12">
        <v>42840.597893518519</v>
      </c>
      <c r="D700" t="s">
        <v>34</v>
      </c>
      <c r="E700" s="7" t="s">
        <v>51</v>
      </c>
      <c r="F700" s="2">
        <f t="shared" si="14"/>
        <v>20</v>
      </c>
      <c r="J700" s="12"/>
    </row>
    <row r="701" spans="1:10" x14ac:dyDescent="0.2">
      <c r="A701">
        <v>2</v>
      </c>
      <c r="B701" s="9">
        <v>40488</v>
      </c>
      <c r="C701" s="12">
        <v>42840.605914351851</v>
      </c>
      <c r="D701" t="s">
        <v>16</v>
      </c>
      <c r="E701" s="7" t="s">
        <v>51</v>
      </c>
      <c r="F701" s="2">
        <f t="shared" si="14"/>
        <v>21</v>
      </c>
      <c r="J701" s="12"/>
    </row>
    <row r="702" spans="1:10" x14ac:dyDescent="0.2">
      <c r="A702">
        <v>2</v>
      </c>
      <c r="B702" s="9">
        <v>40488</v>
      </c>
      <c r="C702" s="12">
        <v>42840.605914351851</v>
      </c>
      <c r="D702" t="s">
        <v>4</v>
      </c>
      <c r="E702" s="7" t="s">
        <v>51</v>
      </c>
      <c r="F702" s="2">
        <f t="shared" si="14"/>
        <v>22</v>
      </c>
      <c r="J702" s="12"/>
    </row>
    <row r="703" spans="1:10" x14ac:dyDescent="0.2">
      <c r="A703">
        <v>7</v>
      </c>
      <c r="B703" s="3">
        <v>31159</v>
      </c>
      <c r="C703" s="12">
        <v>42841.442499999997</v>
      </c>
      <c r="D703" t="s">
        <v>34</v>
      </c>
      <c r="E703" s="7" t="s">
        <v>51</v>
      </c>
      <c r="F703" s="2">
        <f t="shared" si="14"/>
        <v>23</v>
      </c>
      <c r="J703" s="1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836"/>
  <sheetViews>
    <sheetView workbookViewId="0"/>
  </sheetViews>
  <sheetFormatPr baseColWidth="10" defaultRowHeight="14.25" x14ac:dyDescent="0.2"/>
  <cols>
    <col min="1" max="1" width="11.5" bestFit="1" customWidth="1"/>
    <col min="2" max="2" width="7.625" bestFit="1" customWidth="1"/>
    <col min="3" max="3" width="22.125" bestFit="1" customWidth="1"/>
    <col min="4" max="4" width="19.625" bestFit="1" customWidth="1"/>
    <col min="5" max="5" width="11.875" bestFit="1" customWidth="1"/>
    <col min="6" max="6" width="23.125" bestFit="1" customWidth="1"/>
    <col min="7" max="7" width="11.875" bestFit="1" customWidth="1"/>
    <col min="8" max="8" width="14.875" bestFit="1" customWidth="1"/>
    <col min="9" max="10" width="17.5" bestFit="1" customWidth="1"/>
    <col min="11" max="11" width="13.5" bestFit="1" customWidth="1"/>
    <col min="12" max="12" width="17.875" bestFit="1" customWidth="1"/>
    <col min="13" max="13" width="18" bestFit="1" customWidth="1"/>
    <col min="14" max="14" width="17" bestFit="1" customWidth="1"/>
    <col min="15" max="15" width="18.125" bestFit="1" customWidth="1"/>
    <col min="16" max="16" width="17.5" bestFit="1" customWidth="1"/>
    <col min="17" max="17" width="14.875" bestFit="1" customWidth="1"/>
    <col min="18" max="19" width="17.5" bestFit="1" customWidth="1"/>
  </cols>
  <sheetData>
    <row r="1" spans="1:19" ht="33.75" customHeight="1" x14ac:dyDescent="0.2">
      <c r="A1" t="s">
        <v>91</v>
      </c>
      <c r="B1" t="s">
        <v>90</v>
      </c>
      <c r="C1" t="s">
        <v>94</v>
      </c>
      <c r="D1" t="s">
        <v>92</v>
      </c>
      <c r="E1" t="s">
        <v>93</v>
      </c>
      <c r="F1" s="10" t="s">
        <v>95</v>
      </c>
      <c r="G1" s="10" t="s">
        <v>96</v>
      </c>
      <c r="H1" s="10" t="s">
        <v>97</v>
      </c>
      <c r="I1" s="10" t="s">
        <v>98</v>
      </c>
      <c r="J1" s="10" t="s">
        <v>99</v>
      </c>
      <c r="K1" s="10" t="s">
        <v>100</v>
      </c>
      <c r="L1" s="10" t="s">
        <v>101</v>
      </c>
      <c r="M1" s="10" t="s">
        <v>104</v>
      </c>
      <c r="N1" s="10" t="s">
        <v>102</v>
      </c>
      <c r="O1" s="10" t="s">
        <v>103</v>
      </c>
      <c r="P1" s="10" t="s">
        <v>119</v>
      </c>
      <c r="Q1" s="10" t="s">
        <v>120</v>
      </c>
      <c r="R1" s="10" t="s">
        <v>121</v>
      </c>
      <c r="S1" s="10" t="s">
        <v>122</v>
      </c>
    </row>
    <row r="2" spans="1:19" x14ac:dyDescent="0.2">
      <c r="A2" s="2">
        <v>8</v>
      </c>
      <c r="B2" s="1">
        <v>40488</v>
      </c>
      <c r="C2" s="12">
        <v>42849.033159722225</v>
      </c>
      <c r="D2" s="2" t="s">
        <v>0</v>
      </c>
      <c r="E2" s="5" t="s">
        <v>64</v>
      </c>
      <c r="F2" s="2">
        <f t="shared" ref="F2:F23" si="0">IF(E2=E1,F1+1,1)</f>
        <v>1</v>
      </c>
      <c r="G2" s="5" t="str">
        <f>IFERROR(INDEX($E$2:$E$836, MATCH(0, INDEX(COUNTIF($G$1:G1, $E$2:$E$836), 0, 0), 0)), NA())</f>
        <v>17033500443</v>
      </c>
      <c r="H2" s="2">
        <f ca="1">OFFSET($F$1,MATCH(G2,$E$2:$E$836,0)+COUNTIF($E$2:$E$836,G2)-1,0,1,1)</f>
        <v>66</v>
      </c>
      <c r="I2" s="12">
        <f ca="1">OFFSET($C$1,MATCH(G2,$E$2:$E$836,0),0,1,1)</f>
        <v>42849.033159722225</v>
      </c>
      <c r="J2" s="12">
        <f ca="1">OFFSET($C$1,MATCH(G2,$E$2:$E$836,0)+COUNTIF($E$2:$E$836,G2)-1,0,1,1)</f>
        <v>42849.703900462962</v>
      </c>
      <c r="K2" s="21">
        <f ca="1">(J2-I2)*24</f>
        <v>16.097777777700685</v>
      </c>
      <c r="L2" s="14"/>
      <c r="M2">
        <f>COUNTA(G2:G23)</f>
        <v>14</v>
      </c>
      <c r="N2">
        <f ca="1">COUNTIF(K2:K23,"&gt;0,5")</f>
        <v>13</v>
      </c>
      <c r="O2" s="14">
        <f ca="1">AVERAGE(K2,L3,K4,K6:K7,L8,K9:K15)</f>
        <v>17.892329059832264</v>
      </c>
      <c r="P2" s="13">
        <f ca="1">I2+$P$17</f>
        <v>42849.449826388889</v>
      </c>
      <c r="Q2" s="8">
        <f ca="1">I2+$Q$17</f>
        <v>42850.283159722225</v>
      </c>
      <c r="R2" t="str">
        <f ca="1">IF(AND(P2&lt;$R$17,Q2&gt;$R$17),"insémination","")</f>
        <v/>
      </c>
      <c r="S2" t="str">
        <f ca="1">IF(AND(P2&lt;$S$17,Q2&gt;$S$17),"insémination","")</f>
        <v/>
      </c>
    </row>
    <row r="3" spans="1:19" x14ac:dyDescent="0.2">
      <c r="A3" s="2">
        <v>8</v>
      </c>
      <c r="B3" s="1">
        <v>40488</v>
      </c>
      <c r="C3" s="12">
        <v>42849.047291666669</v>
      </c>
      <c r="D3" s="2" t="s">
        <v>13</v>
      </c>
      <c r="E3" s="5" t="s">
        <v>64</v>
      </c>
      <c r="F3" s="2">
        <f t="shared" si="0"/>
        <v>2</v>
      </c>
      <c r="G3" s="5" t="str">
        <f>IFERROR(INDEX($E$2:$E$836, MATCH(0, INDEX(COUNTIF($G$1:G2, $E$2:$E$836), 0, 0), 0)), NA())</f>
        <v>17033530215</v>
      </c>
      <c r="H3" s="2">
        <f t="shared" ref="H3:H15" ca="1" si="1">OFFSET($F$1,MATCH(G3,$E$2:$E$836,0)+COUNTIF($E$2:$E$836,G3)-1,0,1,1)</f>
        <v>38</v>
      </c>
      <c r="I3" s="12">
        <f t="shared" ref="I3:I15" ca="1" si="2">OFFSET($C$1,MATCH(G3,$E$2:$E$836,0),0,1,1)</f>
        <v>42849.283877314818</v>
      </c>
      <c r="J3" s="12">
        <f t="shared" ref="J3:J15" ca="1" si="3">OFFSET($C$1,MATCH(G3,$E$2:$E$836,0)+COUNTIF($E$2:$E$836,G3)-1,0,1,1)</f>
        <v>42859.141203703701</v>
      </c>
      <c r="K3" s="22">
        <f t="shared" ref="K3:K15" ca="1" si="4">(J3-I3)*24</f>
        <v>236.57583333319053</v>
      </c>
      <c r="L3" s="23">
        <f t="shared" ref="L3" ca="1" si="5">((OFFSET($C$1,MATCH(G3,$E$2:$E$703,0)+COUNTIF($E$2:$E$703,G3)-4,0,1,1))-I3)*24</f>
        <v>7.4847222221433185</v>
      </c>
      <c r="M3" s="14"/>
      <c r="P3" s="13">
        <f t="shared" ref="P3:P15" ca="1" si="6">I3+$P$17</f>
        <v>42849.700543981482</v>
      </c>
      <c r="Q3" s="8">
        <f t="shared" ref="Q3:Q15" ca="1" si="7">I3+$Q$17</f>
        <v>42850.533877314818</v>
      </c>
      <c r="R3" t="str">
        <f t="shared" ref="R3:R15" ca="1" si="8">IF(AND(P3&lt;$R$17,Q3&gt;$R$17),"insémination","")</f>
        <v>insémination</v>
      </c>
      <c r="S3" t="str">
        <f t="shared" ref="S3:S15" ca="1" si="9">IF(AND(P3&lt;$S$17,Q3&gt;$S$17),"insémination","")</f>
        <v/>
      </c>
    </row>
    <row r="4" spans="1:19" x14ac:dyDescent="0.2">
      <c r="A4" s="2">
        <v>8</v>
      </c>
      <c r="B4" s="1">
        <v>40488</v>
      </c>
      <c r="C4" s="12">
        <v>42849.047326388885</v>
      </c>
      <c r="D4" s="2" t="s">
        <v>18</v>
      </c>
      <c r="E4" s="5" t="s">
        <v>64</v>
      </c>
      <c r="F4" s="2">
        <f t="shared" si="0"/>
        <v>3</v>
      </c>
      <c r="G4" s="5" t="str">
        <f>IFERROR(INDEX($E$2:$E$836, MATCH(0, INDEX(COUNTIF($G$1:G3, $E$2:$E$836), 0, 0), 0)), NA())</f>
        <v>16064040148</v>
      </c>
      <c r="H4" s="2">
        <f t="shared" ca="1" si="1"/>
        <v>31</v>
      </c>
      <c r="I4" s="12">
        <f t="shared" ca="1" si="2"/>
        <v>42849.696168981478</v>
      </c>
      <c r="J4" s="12">
        <f t="shared" ca="1" si="3"/>
        <v>42849.991851851853</v>
      </c>
      <c r="K4" s="21">
        <f t="shared" ca="1" si="4"/>
        <v>7.0963888890109956</v>
      </c>
      <c r="L4" s="14"/>
      <c r="M4" s="14"/>
      <c r="P4" s="13">
        <f t="shared" ca="1" si="6"/>
        <v>42850.112835648142</v>
      </c>
      <c r="Q4" s="8">
        <f t="shared" ca="1" si="7"/>
        <v>42850.946168981478</v>
      </c>
      <c r="R4" t="str">
        <f t="shared" ca="1" si="8"/>
        <v>insémination</v>
      </c>
      <c r="S4" t="str">
        <f t="shared" ca="1" si="9"/>
        <v/>
      </c>
    </row>
    <row r="5" spans="1:19" x14ac:dyDescent="0.2">
      <c r="A5" s="2">
        <v>8</v>
      </c>
      <c r="B5" s="1">
        <v>40488</v>
      </c>
      <c r="C5" s="12">
        <v>42849.047488425924</v>
      </c>
      <c r="D5" s="2" t="s">
        <v>29</v>
      </c>
      <c r="E5" s="5" t="s">
        <v>64</v>
      </c>
      <c r="F5" s="2">
        <f t="shared" si="0"/>
        <v>4</v>
      </c>
      <c r="G5" s="5" t="str">
        <f>IFERROR(INDEX($E$2:$E$836, MATCH(0, INDEX(COUNTIF($G$1:G4, $E$2:$E$836), 0, 0), 0)), NA())</f>
        <v>17033530798</v>
      </c>
      <c r="H5" s="2">
        <f t="shared" ca="1" si="1"/>
        <v>3</v>
      </c>
      <c r="I5" s="12">
        <f t="shared" ca="1" si="2"/>
        <v>42862.853252314817</v>
      </c>
      <c r="J5" s="12">
        <f t="shared" ca="1" si="3"/>
        <v>42862.869942129626</v>
      </c>
      <c r="K5" s="20">
        <f t="shared" ca="1" si="4"/>
        <v>0.40055555541766807</v>
      </c>
      <c r="L5" s="14"/>
      <c r="M5" s="14"/>
      <c r="P5" s="13">
        <f t="shared" ca="1" si="6"/>
        <v>42863.269918981481</v>
      </c>
      <c r="Q5" s="8">
        <f t="shared" ca="1" si="7"/>
        <v>42864.103252314817</v>
      </c>
      <c r="R5" t="str">
        <f t="shared" ca="1" si="8"/>
        <v/>
      </c>
      <c r="S5" t="str">
        <f t="shared" ca="1" si="9"/>
        <v/>
      </c>
    </row>
    <row r="6" spans="1:19" x14ac:dyDescent="0.2">
      <c r="A6" s="2">
        <v>8</v>
      </c>
      <c r="B6" s="1">
        <v>40488</v>
      </c>
      <c r="C6" s="12">
        <v>42849.047638888886</v>
      </c>
      <c r="D6" s="2" t="s">
        <v>0</v>
      </c>
      <c r="E6" s="5" t="s">
        <v>64</v>
      </c>
      <c r="F6" s="2">
        <f t="shared" si="0"/>
        <v>5</v>
      </c>
      <c r="G6" s="5" t="str">
        <f>IFERROR(INDEX($E$2:$E$836, MATCH(0, INDEX(COUNTIF($G$1:G5, $E$2:$E$836), 0, 0), 0)), NA())</f>
        <v>16064001356</v>
      </c>
      <c r="H6" s="2">
        <f t="shared" ca="1" si="1"/>
        <v>95</v>
      </c>
      <c r="I6" s="12">
        <f t="shared" ca="1" si="2"/>
        <v>42849.984120370369</v>
      </c>
      <c r="J6" s="12">
        <f t="shared" ca="1" si="3"/>
        <v>42850.810949074075</v>
      </c>
      <c r="K6" s="21">
        <f t="shared" ca="1" si="4"/>
        <v>19.84388888895046</v>
      </c>
      <c r="L6" s="14"/>
      <c r="M6" s="14"/>
      <c r="P6" s="13">
        <f t="shared" ca="1" si="6"/>
        <v>42850.400787037033</v>
      </c>
      <c r="Q6" s="8">
        <f t="shared" ca="1" si="7"/>
        <v>42851.234120370369</v>
      </c>
      <c r="R6" t="str">
        <f t="shared" ca="1" si="8"/>
        <v>insémination</v>
      </c>
      <c r="S6" t="str">
        <f t="shared" ca="1" si="9"/>
        <v/>
      </c>
    </row>
    <row r="7" spans="1:19" x14ac:dyDescent="0.2">
      <c r="A7" s="2">
        <v>8</v>
      </c>
      <c r="B7" s="1">
        <v>40488</v>
      </c>
      <c r="C7" s="12">
        <v>42849.047685185185</v>
      </c>
      <c r="D7" s="2" t="s">
        <v>11</v>
      </c>
      <c r="E7" s="5" t="s">
        <v>64</v>
      </c>
      <c r="F7" s="2">
        <f t="shared" si="0"/>
        <v>6</v>
      </c>
      <c r="G7" s="5" t="str">
        <f>IFERROR(INDEX($E$2:$E$836, MATCH(0, INDEX(COUNTIF($G$1:G6, $E$2:$E$836), 0, 0), 0)), NA())</f>
        <v>17033500562</v>
      </c>
      <c r="H7" s="2">
        <f t="shared" ca="1" si="1"/>
        <v>171</v>
      </c>
      <c r="I7" s="12">
        <f t="shared" ca="1" si="2"/>
        <v>42849.993472222224</v>
      </c>
      <c r="J7" s="12">
        <f t="shared" ca="1" si="3"/>
        <v>42850.94332175926</v>
      </c>
      <c r="K7" s="21">
        <f t="shared" ca="1" si="4"/>
        <v>22.796388888848014</v>
      </c>
      <c r="L7" s="14"/>
      <c r="M7" s="14"/>
      <c r="P7" s="13">
        <f t="shared" ca="1" si="6"/>
        <v>42850.410138888888</v>
      </c>
      <c r="Q7" s="8">
        <f t="shared" ca="1" si="7"/>
        <v>42851.243472222224</v>
      </c>
      <c r="R7" t="str">
        <f t="shared" ca="1" si="8"/>
        <v>insémination</v>
      </c>
      <c r="S7" t="str">
        <f t="shared" ca="1" si="9"/>
        <v/>
      </c>
    </row>
    <row r="8" spans="1:19" x14ac:dyDescent="0.2">
      <c r="A8" s="2">
        <v>8</v>
      </c>
      <c r="B8" s="1">
        <v>40488</v>
      </c>
      <c r="C8" s="12">
        <v>42849.047847222224</v>
      </c>
      <c r="D8" s="2" t="s">
        <v>1</v>
      </c>
      <c r="E8" s="5" t="s">
        <v>64</v>
      </c>
      <c r="F8" s="2">
        <f t="shared" si="0"/>
        <v>7</v>
      </c>
      <c r="G8" s="5" t="str">
        <f>IFERROR(INDEX($E$2:$E$836, MATCH(0, INDEX(COUNTIF($G$1:G7, $E$2:$E$836), 0, 0), 0)), NA())</f>
        <v>17033520583</v>
      </c>
      <c r="H8" s="2">
        <f t="shared" ca="1" si="1"/>
        <v>53</v>
      </c>
      <c r="I8" s="12">
        <f ca="1">OFFSET($C$1,MATCH(G8,$E$2:$E$836,0),0,1,1)</f>
        <v>42850.052141203705</v>
      </c>
      <c r="J8" s="12">
        <f t="shared" ca="1" si="3"/>
        <v>42851.755324074074</v>
      </c>
      <c r="K8" s="22">
        <f ca="1">(J8-I8)*24</f>
        <v>40.876388888864312</v>
      </c>
      <c r="L8" s="22">
        <f ca="1">(J8-(OFFSET($C$1,MATCH(G8,$E$2:$E$836,0)+1,0,1,1)))*24</f>
        <v>20.14333333336981</v>
      </c>
      <c r="M8" s="14"/>
      <c r="P8" s="13">
        <f t="shared" ca="1" si="6"/>
        <v>42850.468807870369</v>
      </c>
      <c r="Q8" s="8">
        <f t="shared" ca="1" si="7"/>
        <v>42851.302141203705</v>
      </c>
      <c r="R8" t="str">
        <f t="shared" ca="1" si="8"/>
        <v>insémination</v>
      </c>
      <c r="S8" t="str">
        <f t="shared" ca="1" si="9"/>
        <v/>
      </c>
    </row>
    <row r="9" spans="1:19" x14ac:dyDescent="0.2">
      <c r="A9" s="2">
        <v>8</v>
      </c>
      <c r="B9" s="1">
        <v>40488</v>
      </c>
      <c r="C9" s="12">
        <v>42849.106365740743</v>
      </c>
      <c r="D9" s="2" t="s">
        <v>5</v>
      </c>
      <c r="E9" s="5" t="s">
        <v>64</v>
      </c>
      <c r="F9" s="2">
        <f t="shared" si="0"/>
        <v>8</v>
      </c>
      <c r="G9" s="5" t="str">
        <f>IFERROR(INDEX($E$2:$E$836, MATCH(0, INDEX(COUNTIF($G$1:G8, $E$2:$E$836), 0, 0), 0)), NA())</f>
        <v>17033580080</v>
      </c>
      <c r="H9" s="2">
        <f ca="1">OFFSET($F$1,MATCH(G9,$E$2:$E$836,0)+COUNTIF($E$2:$E$836,G9)-1,0,1,1)</f>
        <v>47</v>
      </c>
      <c r="I9" s="12">
        <f t="shared" ca="1" si="2"/>
        <v>42850.633148148147</v>
      </c>
      <c r="J9" s="12">
        <f t="shared" ca="1" si="3"/>
        <v>42851.482222222221</v>
      </c>
      <c r="K9" s="21">
        <f t="shared" ca="1" si="4"/>
        <v>20.377777777786832</v>
      </c>
      <c r="L9" s="14"/>
      <c r="M9" s="14"/>
      <c r="P9" s="13">
        <f t="shared" ca="1" si="6"/>
        <v>42851.049814814811</v>
      </c>
      <c r="Q9" s="8">
        <f t="shared" ca="1" si="7"/>
        <v>42851.883148148147</v>
      </c>
      <c r="R9" t="str">
        <f t="shared" ca="1" si="8"/>
        <v/>
      </c>
      <c r="S9" t="str">
        <f t="shared" ca="1" si="9"/>
        <v/>
      </c>
    </row>
    <row r="10" spans="1:19" x14ac:dyDescent="0.2">
      <c r="A10" s="2">
        <v>8</v>
      </c>
      <c r="B10" s="1">
        <v>40488</v>
      </c>
      <c r="C10" s="12">
        <v>42849.136192129627</v>
      </c>
      <c r="D10" s="2" t="s">
        <v>27</v>
      </c>
      <c r="E10" s="5" t="s">
        <v>64</v>
      </c>
      <c r="F10" s="2">
        <f t="shared" si="0"/>
        <v>9</v>
      </c>
      <c r="G10" s="5" t="str">
        <f>IFERROR(INDEX($E$2:$E$836, MATCH(0, INDEX(COUNTIF($G$1:G9, $E$2:$E$836), 0, 0), 0)), NA())</f>
        <v>17033530340</v>
      </c>
      <c r="H10" s="2">
        <f t="shared" ca="1" si="1"/>
        <v>29</v>
      </c>
      <c r="I10" s="12">
        <f t="shared" ca="1" si="2"/>
        <v>42852.087141203701</v>
      </c>
      <c r="J10" s="12">
        <f t="shared" ca="1" si="3"/>
        <v>42852.7655787037</v>
      </c>
      <c r="K10" s="21">
        <f t="shared" ca="1" si="4"/>
        <v>16.28249999997206</v>
      </c>
      <c r="L10" s="14"/>
      <c r="M10" s="14"/>
      <c r="P10" s="13">
        <f t="shared" ca="1" si="6"/>
        <v>42852.503807870366</v>
      </c>
      <c r="Q10" s="8">
        <f t="shared" ca="1" si="7"/>
        <v>42853.337141203701</v>
      </c>
      <c r="R10" t="str">
        <f t="shared" ca="1" si="8"/>
        <v/>
      </c>
      <c r="S10" t="str">
        <f t="shared" ca="1" si="9"/>
        <v/>
      </c>
    </row>
    <row r="11" spans="1:19" x14ac:dyDescent="0.2">
      <c r="A11" s="2">
        <v>8</v>
      </c>
      <c r="B11" s="1">
        <v>40488</v>
      </c>
      <c r="C11" s="12">
        <v>42849.207476851851</v>
      </c>
      <c r="D11" s="2" t="s">
        <v>21</v>
      </c>
      <c r="E11" s="5" t="s">
        <v>64</v>
      </c>
      <c r="F11" s="2">
        <f t="shared" si="0"/>
        <v>10</v>
      </c>
      <c r="G11" s="5" t="str">
        <f>IFERROR(INDEX($E$2:$E$836, MATCH(0, INDEX(COUNTIF($G$1:G10, $E$2:$E$836), 0, 0), 0)), NA())</f>
        <v>17033520207</v>
      </c>
      <c r="H11" s="2">
        <f t="shared" ca="1" si="1"/>
        <v>85</v>
      </c>
      <c r="I11" s="12">
        <f t="shared" ca="1" si="2"/>
        <v>42852.443356481483</v>
      </c>
      <c r="J11" s="12">
        <f t="shared" ca="1" si="3"/>
        <v>42853.193368055552</v>
      </c>
      <c r="K11" s="21">
        <f t="shared" ca="1" si="4"/>
        <v>18.000277777668089</v>
      </c>
      <c r="L11" s="14"/>
      <c r="M11" s="14"/>
      <c r="P11" s="13">
        <f t="shared" ca="1" si="6"/>
        <v>42852.860023148147</v>
      </c>
      <c r="Q11" s="8">
        <f t="shared" ca="1" si="7"/>
        <v>42853.693356481483</v>
      </c>
      <c r="R11" t="str">
        <f t="shared" ca="1" si="8"/>
        <v/>
      </c>
      <c r="S11" t="str">
        <f t="shared" ca="1" si="9"/>
        <v>insémination</v>
      </c>
    </row>
    <row r="12" spans="1:19" x14ac:dyDescent="0.2">
      <c r="A12" s="2">
        <v>8</v>
      </c>
      <c r="B12" s="1">
        <v>40488</v>
      </c>
      <c r="C12" s="12">
        <v>42849.207696759258</v>
      </c>
      <c r="D12" s="2" t="s">
        <v>28</v>
      </c>
      <c r="E12" s="5" t="s">
        <v>64</v>
      </c>
      <c r="F12" s="2">
        <f t="shared" si="0"/>
        <v>11</v>
      </c>
      <c r="G12" s="5" t="str">
        <f>IFERROR(INDEX($E$2:$E$836, MATCH(0, INDEX(COUNTIF($G$1:G11, $E$2:$E$836), 0, 0), 0)), NA())</f>
        <v>16262750738</v>
      </c>
      <c r="H12" s="2">
        <f t="shared" ca="1" si="1"/>
        <v>44</v>
      </c>
      <c r="I12" s="12">
        <f t="shared" ca="1" si="2"/>
        <v>42852.992002314815</v>
      </c>
      <c r="J12" s="12">
        <f t="shared" ca="1" si="3"/>
        <v>42853.683275462965</v>
      </c>
      <c r="K12" s="21">
        <f t="shared" ca="1" si="4"/>
        <v>16.590555555594619</v>
      </c>
      <c r="L12" s="14"/>
      <c r="M12" s="14"/>
      <c r="P12" s="13">
        <f t="shared" ca="1" si="6"/>
        <v>42853.408668981479</v>
      </c>
      <c r="Q12" s="8">
        <f t="shared" ca="1" si="7"/>
        <v>42854.242002314815</v>
      </c>
      <c r="R12" t="str">
        <f t="shared" ca="1" si="8"/>
        <v/>
      </c>
      <c r="S12" t="str">
        <f t="shared" ca="1" si="9"/>
        <v>insémination</v>
      </c>
    </row>
    <row r="13" spans="1:19" x14ac:dyDescent="0.2">
      <c r="A13" s="2">
        <v>8</v>
      </c>
      <c r="B13" s="1">
        <v>40488</v>
      </c>
      <c r="C13" s="12">
        <v>42849.207881944443</v>
      </c>
      <c r="D13" s="2" t="s">
        <v>15</v>
      </c>
      <c r="E13" s="5" t="s">
        <v>64</v>
      </c>
      <c r="F13" s="2">
        <f t="shared" si="0"/>
        <v>12</v>
      </c>
      <c r="G13" s="5" t="str">
        <f>IFERROR(INDEX($E$2:$E$836, MATCH(0, INDEX(COUNTIF($G$1:G12, $E$2:$E$836), 0, 0), 0)), NA())</f>
        <v>17033510588</v>
      </c>
      <c r="H13" s="2">
        <f t="shared" ca="1" si="1"/>
        <v>80</v>
      </c>
      <c r="I13" s="12">
        <f t="shared" ca="1" si="2"/>
        <v>42853.290648148148</v>
      </c>
      <c r="J13" s="12">
        <f t="shared" ca="1" si="3"/>
        <v>42853.885208333333</v>
      </c>
      <c r="K13" s="21">
        <f t="shared" ca="1" si="4"/>
        <v>14.269444444449618</v>
      </c>
      <c r="L13" s="14"/>
      <c r="M13" s="14"/>
      <c r="P13" s="13">
        <f t="shared" ca="1" si="6"/>
        <v>42853.707314814812</v>
      </c>
      <c r="Q13" s="8">
        <f t="shared" ca="1" si="7"/>
        <v>42854.540648148148</v>
      </c>
      <c r="R13" t="str">
        <f t="shared" ca="1" si="8"/>
        <v/>
      </c>
      <c r="S13" t="str">
        <f t="shared" ca="1" si="9"/>
        <v/>
      </c>
    </row>
    <row r="14" spans="1:19" x14ac:dyDescent="0.2">
      <c r="A14" s="2">
        <v>8</v>
      </c>
      <c r="B14" s="1">
        <v>40488</v>
      </c>
      <c r="C14" s="12">
        <v>42849.269965277781</v>
      </c>
      <c r="D14" s="2" t="s">
        <v>6</v>
      </c>
      <c r="E14" s="5" t="s">
        <v>64</v>
      </c>
      <c r="F14" s="2">
        <f t="shared" si="0"/>
        <v>13</v>
      </c>
      <c r="G14" s="5" t="str">
        <f>IFERROR(INDEX($E$2:$E$836, MATCH(0, INDEX(COUNTIF($G$1:G13, $E$2:$E$836), 0, 0), 0)), NA())</f>
        <v>17033530298</v>
      </c>
      <c r="H14" s="2">
        <f t="shared" ca="1" si="1"/>
        <v>67</v>
      </c>
      <c r="I14" s="12">
        <f t="shared" ca="1" si="2"/>
        <v>42854.95521990741</v>
      </c>
      <c r="J14" s="12">
        <f ca="1">OFFSET($C$1,MATCH(G14,$E$2:$E$836,0)+COUNTIF($E$2:$E$836,G14)-1,0,1,1)</f>
        <v>42856.150381944448</v>
      </c>
      <c r="K14" s="21">
        <f t="shared" ca="1" si="4"/>
        <v>28.683888888917863</v>
      </c>
      <c r="L14" s="14"/>
      <c r="M14" s="14"/>
      <c r="P14" s="13">
        <f t="shared" ca="1" si="6"/>
        <v>42855.371886574074</v>
      </c>
      <c r="Q14" s="8">
        <f t="shared" ca="1" si="7"/>
        <v>42856.20521990741</v>
      </c>
      <c r="R14" t="str">
        <f t="shared" ca="1" si="8"/>
        <v/>
      </c>
      <c r="S14" t="str">
        <f t="shared" ca="1" si="9"/>
        <v/>
      </c>
    </row>
    <row r="15" spans="1:19" x14ac:dyDescent="0.2">
      <c r="A15" s="2">
        <v>8</v>
      </c>
      <c r="B15" s="1">
        <v>40488</v>
      </c>
      <c r="C15" s="12">
        <v>42849.367256944446</v>
      </c>
      <c r="D15" s="2" t="s">
        <v>19</v>
      </c>
      <c r="E15" s="5" t="s">
        <v>64</v>
      </c>
      <c r="F15" s="2">
        <f t="shared" si="0"/>
        <v>14</v>
      </c>
      <c r="G15" s="5" t="str">
        <f>IFERROR(INDEX($E$2:$E$836, MATCH(0, INDEX(COUNTIF($G$1:G14, $E$2:$E$836), 0, 0), 0)), NA())</f>
        <v>17033530016</v>
      </c>
      <c r="H15" s="2">
        <f t="shared" ca="1" si="1"/>
        <v>26</v>
      </c>
      <c r="I15" s="12">
        <f t="shared" ca="1" si="2"/>
        <v>42856.396874999999</v>
      </c>
      <c r="J15" s="12">
        <f t="shared" ca="1" si="3"/>
        <v>42857.435763888891</v>
      </c>
      <c r="K15" s="21">
        <f t="shared" ca="1" si="4"/>
        <v>24.933333333407063</v>
      </c>
      <c r="L15" s="14"/>
      <c r="M15" s="14"/>
      <c r="P15" s="13">
        <f t="shared" ca="1" si="6"/>
        <v>42856.813541666663</v>
      </c>
      <c r="Q15" s="8">
        <f t="shared" ca="1" si="7"/>
        <v>42857.646874999999</v>
      </c>
      <c r="R15" t="str">
        <f t="shared" ca="1" si="8"/>
        <v/>
      </c>
      <c r="S15" t="str">
        <f t="shared" ca="1" si="9"/>
        <v/>
      </c>
    </row>
    <row r="16" spans="1:19" x14ac:dyDescent="0.2">
      <c r="A16" s="2">
        <v>8</v>
      </c>
      <c r="B16" s="1">
        <v>40488</v>
      </c>
      <c r="C16" s="12">
        <v>42849.367361111108</v>
      </c>
      <c r="D16" s="2" t="s">
        <v>16</v>
      </c>
      <c r="E16" s="5" t="s">
        <v>64</v>
      </c>
      <c r="F16" s="2">
        <f t="shared" si="0"/>
        <v>15</v>
      </c>
      <c r="G16" s="5"/>
      <c r="H16" s="2"/>
      <c r="I16" s="12"/>
      <c r="J16" s="12"/>
      <c r="K16" s="6"/>
      <c r="L16" s="14"/>
      <c r="M16" s="14"/>
      <c r="R16" s="11">
        <f ca="1">COUNTIF(R2:R15,"insémination")</f>
        <v>5</v>
      </c>
      <c r="S16" s="11">
        <f ca="1">COUNTIF(S2:S15,"insémination")</f>
        <v>2</v>
      </c>
    </row>
    <row r="17" spans="1:19" x14ac:dyDescent="0.2">
      <c r="A17">
        <v>7</v>
      </c>
      <c r="B17" s="3">
        <v>31159</v>
      </c>
      <c r="C17" s="13">
        <v>42849.408055555556</v>
      </c>
      <c r="D17" t="s">
        <v>0</v>
      </c>
      <c r="E17" s="7" t="s">
        <v>64</v>
      </c>
      <c r="F17" s="2">
        <f t="shared" si="0"/>
        <v>16</v>
      </c>
      <c r="G17" s="5"/>
      <c r="H17" s="2"/>
      <c r="I17" s="12"/>
      <c r="J17" s="12"/>
      <c r="K17" s="20"/>
      <c r="L17" s="14"/>
      <c r="M17" s="14"/>
      <c r="P17" s="41">
        <v>0.41666666666666669</v>
      </c>
      <c r="Q17" s="42">
        <v>1.25</v>
      </c>
      <c r="R17" s="43">
        <v>42850.5</v>
      </c>
      <c r="S17" s="43">
        <v>42853.5</v>
      </c>
    </row>
    <row r="18" spans="1:19" x14ac:dyDescent="0.2">
      <c r="A18">
        <v>7</v>
      </c>
      <c r="B18" s="3">
        <v>31159</v>
      </c>
      <c r="C18" s="13">
        <v>42849.408078703702</v>
      </c>
      <c r="D18" t="s">
        <v>0</v>
      </c>
      <c r="E18" s="7" t="s">
        <v>64</v>
      </c>
      <c r="F18" s="2">
        <f t="shared" si="0"/>
        <v>17</v>
      </c>
      <c r="G18" s="2"/>
      <c r="H18" s="2"/>
      <c r="I18" s="12"/>
      <c r="J18" s="12"/>
      <c r="K18" s="6"/>
      <c r="L18" s="14"/>
      <c r="M18" s="14"/>
      <c r="P18" s="2"/>
      <c r="Q18" s="2"/>
    </row>
    <row r="19" spans="1:19" x14ac:dyDescent="0.2">
      <c r="A19" s="2">
        <v>8</v>
      </c>
      <c r="B19" s="1">
        <v>40488</v>
      </c>
      <c r="C19" s="12">
        <v>42849.40896990741</v>
      </c>
      <c r="D19" s="2" t="s">
        <v>0</v>
      </c>
      <c r="E19" s="5" t="s">
        <v>64</v>
      </c>
      <c r="F19" s="2">
        <f t="shared" si="0"/>
        <v>18</v>
      </c>
      <c r="G19" s="2"/>
      <c r="H19" s="2"/>
      <c r="I19" s="12"/>
      <c r="J19" s="12"/>
      <c r="K19" s="20"/>
      <c r="L19" s="14"/>
      <c r="M19" s="14"/>
      <c r="P19" s="2"/>
      <c r="Q19" s="2"/>
    </row>
    <row r="20" spans="1:19" x14ac:dyDescent="0.2">
      <c r="A20" s="2">
        <v>8</v>
      </c>
      <c r="B20" s="1">
        <v>40488</v>
      </c>
      <c r="C20" s="12">
        <v>42849.408993055556</v>
      </c>
      <c r="D20" s="2" t="s">
        <v>33</v>
      </c>
      <c r="E20" s="5" t="s">
        <v>64</v>
      </c>
      <c r="F20" s="2">
        <f t="shared" si="0"/>
        <v>19</v>
      </c>
      <c r="G20" s="2"/>
      <c r="H20" s="2"/>
      <c r="I20" s="12"/>
      <c r="J20" s="12"/>
      <c r="K20" s="6"/>
      <c r="L20" s="14"/>
      <c r="M20" s="14"/>
      <c r="P20" s="2"/>
      <c r="Q20" s="2"/>
    </row>
    <row r="21" spans="1:19" x14ac:dyDescent="0.2">
      <c r="A21">
        <v>7</v>
      </c>
      <c r="B21" s="3">
        <v>31159</v>
      </c>
      <c r="C21" s="13">
        <v>42849.409120370372</v>
      </c>
      <c r="D21" t="s">
        <v>4</v>
      </c>
      <c r="E21" s="7" t="s">
        <v>64</v>
      </c>
      <c r="F21" s="2">
        <f t="shared" si="0"/>
        <v>20</v>
      </c>
      <c r="G21" s="2"/>
      <c r="H21" s="2"/>
      <c r="I21" s="12"/>
      <c r="J21" s="12"/>
      <c r="K21" s="6"/>
      <c r="L21" s="14"/>
      <c r="M21" s="14"/>
      <c r="P21" s="2"/>
      <c r="Q21" s="2"/>
    </row>
    <row r="22" spans="1:19" x14ac:dyDescent="0.2">
      <c r="A22">
        <v>7</v>
      </c>
      <c r="B22" s="3">
        <v>31159</v>
      </c>
      <c r="C22" s="13">
        <v>42849.409131944441</v>
      </c>
      <c r="D22" t="s">
        <v>0</v>
      </c>
      <c r="E22" s="7" t="s">
        <v>64</v>
      </c>
      <c r="F22" s="2">
        <f t="shared" si="0"/>
        <v>21</v>
      </c>
      <c r="G22" s="2"/>
      <c r="H22" s="2"/>
      <c r="I22" s="12"/>
      <c r="J22" s="12"/>
      <c r="K22" s="20"/>
      <c r="L22" s="14"/>
      <c r="M22" s="14"/>
      <c r="P22" s="2"/>
      <c r="Q22" s="2"/>
    </row>
    <row r="23" spans="1:19" x14ac:dyDescent="0.2">
      <c r="A23" s="2">
        <v>8</v>
      </c>
      <c r="B23" s="1">
        <v>40488</v>
      </c>
      <c r="C23" s="12">
        <v>42849.426192129627</v>
      </c>
      <c r="D23" s="2" t="s">
        <v>0</v>
      </c>
      <c r="E23" s="5" t="s">
        <v>64</v>
      </c>
      <c r="F23" s="2">
        <f t="shared" si="0"/>
        <v>22</v>
      </c>
      <c r="G23" s="2"/>
      <c r="H23" s="2"/>
      <c r="I23" s="12"/>
      <c r="J23" s="12"/>
      <c r="K23" s="22"/>
      <c r="L23" s="14"/>
      <c r="M23" s="14"/>
      <c r="P23" s="2"/>
      <c r="Q23" s="2"/>
    </row>
    <row r="24" spans="1:19" x14ac:dyDescent="0.2">
      <c r="A24" s="2">
        <v>8</v>
      </c>
      <c r="B24" s="1">
        <v>40488</v>
      </c>
      <c r="C24" s="12">
        <v>42849.427673611113</v>
      </c>
      <c r="D24" s="2" t="s">
        <v>0</v>
      </c>
      <c r="E24" s="5" t="s">
        <v>64</v>
      </c>
      <c r="F24" s="2">
        <f t="shared" ref="F24:F87" si="10">IF(E24=E23,F23+1,1)</f>
        <v>23</v>
      </c>
      <c r="P24" s="2"/>
      <c r="Q24" s="2"/>
    </row>
    <row r="25" spans="1:19" x14ac:dyDescent="0.2">
      <c r="A25" s="2">
        <v>8</v>
      </c>
      <c r="B25" s="1">
        <v>40488</v>
      </c>
      <c r="C25" s="12">
        <v>42849.427893518521</v>
      </c>
      <c r="D25" s="2" t="s">
        <v>18</v>
      </c>
      <c r="E25" s="5" t="s">
        <v>64</v>
      </c>
      <c r="F25" s="2">
        <f t="shared" si="10"/>
        <v>24</v>
      </c>
      <c r="P25" s="2"/>
      <c r="Q25" s="2"/>
    </row>
    <row r="26" spans="1:19" x14ac:dyDescent="0.2">
      <c r="A26" s="2">
        <v>8</v>
      </c>
      <c r="B26" s="1">
        <v>40488</v>
      </c>
      <c r="C26" s="12">
        <v>42849.428171296298</v>
      </c>
      <c r="D26" s="2" t="s">
        <v>0</v>
      </c>
      <c r="E26" s="5" t="s">
        <v>64</v>
      </c>
      <c r="F26" s="2">
        <f t="shared" si="10"/>
        <v>25</v>
      </c>
      <c r="P26" s="2"/>
      <c r="Q26" s="2"/>
    </row>
    <row r="27" spans="1:19" x14ac:dyDescent="0.2">
      <c r="A27" s="2">
        <v>8</v>
      </c>
      <c r="B27" s="1">
        <v>40488</v>
      </c>
      <c r="C27" s="12">
        <v>42849.428472222222</v>
      </c>
      <c r="D27" s="2" t="s">
        <v>33</v>
      </c>
      <c r="E27" s="5" t="s">
        <v>64</v>
      </c>
      <c r="F27" s="2">
        <f t="shared" si="10"/>
        <v>26</v>
      </c>
      <c r="P27" s="2"/>
      <c r="Q27" s="2"/>
    </row>
    <row r="28" spans="1:19" x14ac:dyDescent="0.2">
      <c r="A28" s="2">
        <v>8</v>
      </c>
      <c r="B28" s="1">
        <v>40488</v>
      </c>
      <c r="C28" s="12">
        <v>42849.441319444442</v>
      </c>
      <c r="D28" s="2" t="s">
        <v>0</v>
      </c>
      <c r="E28" s="5" t="s">
        <v>64</v>
      </c>
      <c r="F28" s="2">
        <f t="shared" si="10"/>
        <v>27</v>
      </c>
      <c r="P28" s="2"/>
      <c r="Q28" s="2"/>
    </row>
    <row r="29" spans="1:19" x14ac:dyDescent="0.2">
      <c r="A29" s="2">
        <v>8</v>
      </c>
      <c r="B29" s="1">
        <v>40488</v>
      </c>
      <c r="C29" s="12">
        <v>42849.441342592596</v>
      </c>
      <c r="D29" s="2" t="s">
        <v>19</v>
      </c>
      <c r="E29" s="5" t="s">
        <v>64</v>
      </c>
      <c r="F29" s="2">
        <f t="shared" si="10"/>
        <v>28</v>
      </c>
      <c r="P29" s="2"/>
      <c r="Q29" s="2"/>
    </row>
    <row r="30" spans="1:19" x14ac:dyDescent="0.2">
      <c r="A30" s="2">
        <v>8</v>
      </c>
      <c r="B30" s="1">
        <v>40488</v>
      </c>
      <c r="C30" s="12">
        <v>42849.441574074073</v>
      </c>
      <c r="D30" s="2" t="s">
        <v>15</v>
      </c>
      <c r="E30" s="5" t="s">
        <v>64</v>
      </c>
      <c r="F30" s="2">
        <f t="shared" si="10"/>
        <v>29</v>
      </c>
      <c r="P30" s="2"/>
      <c r="Q30" s="2"/>
    </row>
    <row r="31" spans="1:19" x14ac:dyDescent="0.2">
      <c r="A31">
        <v>7</v>
      </c>
      <c r="B31" s="3">
        <v>31159</v>
      </c>
      <c r="C31" s="13">
        <v>42849.44734953704</v>
      </c>
      <c r="D31" t="s">
        <v>10</v>
      </c>
      <c r="E31" s="7" t="s">
        <v>64</v>
      </c>
      <c r="F31" s="2">
        <f t="shared" si="10"/>
        <v>30</v>
      </c>
      <c r="P31" s="2"/>
      <c r="Q31" s="2"/>
    </row>
    <row r="32" spans="1:19" x14ac:dyDescent="0.2">
      <c r="A32">
        <v>7</v>
      </c>
      <c r="B32" s="3">
        <v>31159</v>
      </c>
      <c r="C32" s="13">
        <v>42849.447523148148</v>
      </c>
      <c r="D32" t="s">
        <v>0</v>
      </c>
      <c r="E32" s="7" t="s">
        <v>64</v>
      </c>
      <c r="F32" s="2">
        <f t="shared" si="10"/>
        <v>31</v>
      </c>
      <c r="P32" s="2"/>
      <c r="Q32" s="2"/>
    </row>
    <row r="33" spans="1:17" x14ac:dyDescent="0.2">
      <c r="A33">
        <v>7</v>
      </c>
      <c r="B33" s="3">
        <v>31159</v>
      </c>
      <c r="C33" s="13">
        <v>42849.447534722225</v>
      </c>
      <c r="D33" t="s">
        <v>17</v>
      </c>
      <c r="E33" s="7" t="s">
        <v>64</v>
      </c>
      <c r="F33" s="2">
        <f t="shared" si="10"/>
        <v>32</v>
      </c>
      <c r="P33" s="2"/>
      <c r="Q33" s="2"/>
    </row>
    <row r="34" spans="1:17" x14ac:dyDescent="0.2">
      <c r="A34">
        <v>7</v>
      </c>
      <c r="B34" s="3">
        <v>31159</v>
      </c>
      <c r="C34" s="13">
        <v>42849.457175925927</v>
      </c>
      <c r="D34" t="s">
        <v>17</v>
      </c>
      <c r="E34" s="7" t="s">
        <v>64</v>
      </c>
      <c r="F34" s="2">
        <f t="shared" si="10"/>
        <v>33</v>
      </c>
      <c r="P34" s="2"/>
      <c r="Q34" s="2"/>
    </row>
    <row r="35" spans="1:17" x14ac:dyDescent="0.2">
      <c r="A35">
        <v>7</v>
      </c>
      <c r="B35" s="3">
        <v>31159</v>
      </c>
      <c r="C35" s="13">
        <v>42849.457199074073</v>
      </c>
      <c r="D35" t="s">
        <v>1</v>
      </c>
      <c r="E35" s="7" t="s">
        <v>64</v>
      </c>
      <c r="F35" s="2">
        <f t="shared" si="10"/>
        <v>34</v>
      </c>
      <c r="P35" s="2"/>
      <c r="Q35" s="2"/>
    </row>
    <row r="36" spans="1:17" x14ac:dyDescent="0.2">
      <c r="A36" s="2">
        <v>8</v>
      </c>
      <c r="B36" s="1">
        <v>40488</v>
      </c>
      <c r="C36" s="12">
        <v>42849.483912037038</v>
      </c>
      <c r="D36" s="2" t="s">
        <v>0</v>
      </c>
      <c r="E36" s="5" t="s">
        <v>64</v>
      </c>
      <c r="F36" s="2">
        <f t="shared" si="10"/>
        <v>35</v>
      </c>
      <c r="P36" s="2"/>
      <c r="Q36" s="2"/>
    </row>
    <row r="37" spans="1:17" x14ac:dyDescent="0.2">
      <c r="A37" s="2">
        <v>8</v>
      </c>
      <c r="B37" s="1">
        <v>40488</v>
      </c>
      <c r="C37" s="12">
        <v>42849.483935185184</v>
      </c>
      <c r="D37" s="2" t="s">
        <v>0</v>
      </c>
      <c r="E37" s="5" t="s">
        <v>64</v>
      </c>
      <c r="F37" s="2">
        <f t="shared" si="10"/>
        <v>36</v>
      </c>
      <c r="P37" s="2"/>
      <c r="Q37" s="2"/>
    </row>
    <row r="38" spans="1:17" x14ac:dyDescent="0.2">
      <c r="A38">
        <v>7</v>
      </c>
      <c r="B38" s="3">
        <v>31159</v>
      </c>
      <c r="C38" s="13">
        <v>42849.510462962964</v>
      </c>
      <c r="D38" t="s">
        <v>0</v>
      </c>
      <c r="E38" s="7" t="s">
        <v>64</v>
      </c>
      <c r="F38" s="2">
        <f t="shared" si="10"/>
        <v>37</v>
      </c>
      <c r="P38" s="2"/>
      <c r="Q38" s="2"/>
    </row>
    <row r="39" spans="1:17" x14ac:dyDescent="0.2">
      <c r="A39">
        <v>7</v>
      </c>
      <c r="B39" s="3">
        <v>31159</v>
      </c>
      <c r="C39" s="13">
        <v>42849.51048611111</v>
      </c>
      <c r="D39" t="s">
        <v>6</v>
      </c>
      <c r="E39" s="7" t="s">
        <v>64</v>
      </c>
      <c r="F39" s="2">
        <f t="shared" si="10"/>
        <v>38</v>
      </c>
      <c r="P39" s="2"/>
      <c r="Q39" s="2"/>
    </row>
    <row r="40" spans="1:17" x14ac:dyDescent="0.2">
      <c r="A40">
        <v>7</v>
      </c>
      <c r="B40" s="3">
        <v>31159</v>
      </c>
      <c r="C40" s="13">
        <v>42849.511018518519</v>
      </c>
      <c r="D40" t="s">
        <v>0</v>
      </c>
      <c r="E40" s="7" t="s">
        <v>64</v>
      </c>
      <c r="F40" s="2">
        <f t="shared" si="10"/>
        <v>39</v>
      </c>
      <c r="P40" s="2"/>
      <c r="Q40" s="2"/>
    </row>
    <row r="41" spans="1:17" x14ac:dyDescent="0.2">
      <c r="A41">
        <v>7</v>
      </c>
      <c r="B41" s="3">
        <v>31159</v>
      </c>
      <c r="C41" s="13">
        <v>42849.511030092595</v>
      </c>
      <c r="D41" t="s">
        <v>0</v>
      </c>
      <c r="E41" s="7" t="s">
        <v>64</v>
      </c>
      <c r="F41" s="2">
        <f t="shared" si="10"/>
        <v>40</v>
      </c>
      <c r="P41" s="2"/>
      <c r="Q41" s="2"/>
    </row>
    <row r="42" spans="1:17" x14ac:dyDescent="0.2">
      <c r="A42" s="2">
        <v>8</v>
      </c>
      <c r="B42" s="1">
        <v>40488</v>
      </c>
      <c r="C42" s="12">
        <v>42849.596250000002</v>
      </c>
      <c r="D42" s="2" t="s">
        <v>0</v>
      </c>
      <c r="E42" s="5" t="s">
        <v>64</v>
      </c>
      <c r="F42" s="2">
        <f t="shared" si="10"/>
        <v>41</v>
      </c>
      <c r="P42" s="2"/>
      <c r="Q42" s="2"/>
    </row>
    <row r="43" spans="1:17" x14ac:dyDescent="0.2">
      <c r="A43" s="2">
        <v>8</v>
      </c>
      <c r="B43" s="1">
        <v>40488</v>
      </c>
      <c r="C43" s="12">
        <v>42849.596273148149</v>
      </c>
      <c r="D43" s="2" t="s">
        <v>35</v>
      </c>
      <c r="E43" s="5" t="s">
        <v>64</v>
      </c>
      <c r="F43" s="2">
        <f t="shared" si="10"/>
        <v>42</v>
      </c>
    </row>
    <row r="44" spans="1:17" x14ac:dyDescent="0.2">
      <c r="A44" s="2">
        <v>8</v>
      </c>
      <c r="B44" s="1">
        <v>40488</v>
      </c>
      <c r="C44" s="12">
        <v>42849.596562500003</v>
      </c>
      <c r="D44" s="2" t="s">
        <v>32</v>
      </c>
      <c r="E44" s="5" t="s">
        <v>64</v>
      </c>
      <c r="F44" s="2">
        <f t="shared" si="10"/>
        <v>43</v>
      </c>
    </row>
    <row r="45" spans="1:17" x14ac:dyDescent="0.2">
      <c r="A45">
        <v>7</v>
      </c>
      <c r="B45" s="3">
        <v>31159</v>
      </c>
      <c r="C45" s="13">
        <v>42849.624085648145</v>
      </c>
      <c r="D45" t="s">
        <v>10</v>
      </c>
      <c r="E45" s="7" t="s">
        <v>64</v>
      </c>
      <c r="F45" s="2">
        <f t="shared" si="10"/>
        <v>44</v>
      </c>
    </row>
    <row r="46" spans="1:17" x14ac:dyDescent="0.2">
      <c r="A46" s="2">
        <v>8</v>
      </c>
      <c r="B46" s="1">
        <v>40488</v>
      </c>
      <c r="C46" s="12">
        <v>42849.625358796293</v>
      </c>
      <c r="D46" s="2" t="s">
        <v>32</v>
      </c>
      <c r="E46" s="5" t="s">
        <v>64</v>
      </c>
      <c r="F46" s="2">
        <f t="shared" si="10"/>
        <v>45</v>
      </c>
    </row>
    <row r="47" spans="1:17" x14ac:dyDescent="0.2">
      <c r="A47" s="2">
        <v>8</v>
      </c>
      <c r="B47" s="1">
        <v>40488</v>
      </c>
      <c r="C47" s="12">
        <v>42849.640451388892</v>
      </c>
      <c r="D47" s="2" t="s">
        <v>28</v>
      </c>
      <c r="E47" s="5" t="s">
        <v>64</v>
      </c>
      <c r="F47" s="2">
        <f t="shared" si="10"/>
        <v>46</v>
      </c>
    </row>
    <row r="48" spans="1:17" x14ac:dyDescent="0.2">
      <c r="A48" s="2">
        <v>8</v>
      </c>
      <c r="B48" s="1">
        <v>40488</v>
      </c>
      <c r="C48" s="12">
        <v>42849.640636574077</v>
      </c>
      <c r="D48" s="2" t="s">
        <v>21</v>
      </c>
      <c r="E48" s="5" t="s">
        <v>64</v>
      </c>
      <c r="F48" s="2">
        <f t="shared" si="10"/>
        <v>47</v>
      </c>
    </row>
    <row r="49" spans="1:6" x14ac:dyDescent="0.2">
      <c r="A49" s="2">
        <v>8</v>
      </c>
      <c r="B49" s="1">
        <v>40488</v>
      </c>
      <c r="C49" s="12">
        <v>42849.64166666667</v>
      </c>
      <c r="D49" s="2" t="s">
        <v>34</v>
      </c>
      <c r="E49" s="5" t="s">
        <v>64</v>
      </c>
      <c r="F49" s="2">
        <f t="shared" si="10"/>
        <v>48</v>
      </c>
    </row>
    <row r="50" spans="1:6" x14ac:dyDescent="0.2">
      <c r="A50" s="2">
        <v>8</v>
      </c>
      <c r="B50" s="1">
        <v>40488</v>
      </c>
      <c r="C50" s="12">
        <v>42849.642731481479</v>
      </c>
      <c r="D50" s="2" t="s">
        <v>22</v>
      </c>
      <c r="E50" s="5" t="s">
        <v>64</v>
      </c>
      <c r="F50" s="2">
        <f t="shared" si="10"/>
        <v>49</v>
      </c>
    </row>
    <row r="51" spans="1:6" x14ac:dyDescent="0.2">
      <c r="A51" s="2">
        <v>8</v>
      </c>
      <c r="B51" s="1">
        <v>40488</v>
      </c>
      <c r="C51" s="12">
        <v>42849.643078703702</v>
      </c>
      <c r="D51" s="2" t="s">
        <v>0</v>
      </c>
      <c r="E51" s="5" t="s">
        <v>64</v>
      </c>
      <c r="F51" s="2">
        <f t="shared" si="10"/>
        <v>50</v>
      </c>
    </row>
    <row r="52" spans="1:6" x14ac:dyDescent="0.2">
      <c r="A52" s="2">
        <v>8</v>
      </c>
      <c r="B52" s="1">
        <v>40488</v>
      </c>
      <c r="C52" s="12">
        <v>42849.643101851849</v>
      </c>
      <c r="D52" s="2" t="s">
        <v>3</v>
      </c>
      <c r="E52" s="5" t="s">
        <v>64</v>
      </c>
      <c r="F52" s="2">
        <f t="shared" si="10"/>
        <v>51</v>
      </c>
    </row>
    <row r="53" spans="1:6" x14ac:dyDescent="0.2">
      <c r="A53" s="2">
        <v>8</v>
      </c>
      <c r="B53" s="1">
        <v>40488</v>
      </c>
      <c r="C53" s="12">
        <v>42849.644791666666</v>
      </c>
      <c r="D53" s="2" t="s">
        <v>22</v>
      </c>
      <c r="E53" s="5" t="s">
        <v>64</v>
      </c>
      <c r="F53" s="2">
        <f t="shared" si="10"/>
        <v>52</v>
      </c>
    </row>
    <row r="54" spans="1:6" x14ac:dyDescent="0.2">
      <c r="A54" s="2">
        <v>8</v>
      </c>
      <c r="B54" s="1">
        <v>40488</v>
      </c>
      <c r="C54" s="12">
        <v>42849.647465277776</v>
      </c>
      <c r="D54" s="2" t="s">
        <v>0</v>
      </c>
      <c r="E54" s="5" t="s">
        <v>64</v>
      </c>
      <c r="F54" s="2">
        <f t="shared" si="10"/>
        <v>53</v>
      </c>
    </row>
    <row r="55" spans="1:6" x14ac:dyDescent="0.2">
      <c r="A55" s="2">
        <v>8</v>
      </c>
      <c r="B55" s="1">
        <v>40488</v>
      </c>
      <c r="C55" s="12">
        <v>42849.647488425922</v>
      </c>
      <c r="D55" s="2" t="s">
        <v>0</v>
      </c>
      <c r="E55" s="5" t="s">
        <v>64</v>
      </c>
      <c r="F55" s="2">
        <f t="shared" si="10"/>
        <v>54</v>
      </c>
    </row>
    <row r="56" spans="1:6" x14ac:dyDescent="0.2">
      <c r="A56" s="2">
        <v>8</v>
      </c>
      <c r="B56" s="1">
        <v>40488</v>
      </c>
      <c r="C56" s="12">
        <v>42849.650266203702</v>
      </c>
      <c r="D56" s="2" t="s">
        <v>1</v>
      </c>
      <c r="E56" s="5" t="s">
        <v>64</v>
      </c>
      <c r="F56" s="2">
        <f t="shared" si="10"/>
        <v>55</v>
      </c>
    </row>
    <row r="57" spans="1:6" x14ac:dyDescent="0.2">
      <c r="A57" s="2">
        <v>8</v>
      </c>
      <c r="B57" s="1">
        <v>40488</v>
      </c>
      <c r="C57" s="12">
        <v>42849.655578703707</v>
      </c>
      <c r="D57" s="2" t="s">
        <v>30</v>
      </c>
      <c r="E57" s="5" t="s">
        <v>64</v>
      </c>
      <c r="F57" s="2">
        <f t="shared" si="10"/>
        <v>56</v>
      </c>
    </row>
    <row r="58" spans="1:6" x14ac:dyDescent="0.2">
      <c r="A58" s="2">
        <v>8</v>
      </c>
      <c r="B58" s="1">
        <v>40488</v>
      </c>
      <c r="C58" s="12">
        <v>42849.66847222222</v>
      </c>
      <c r="D58" s="2" t="s">
        <v>1</v>
      </c>
      <c r="E58" s="5" t="s">
        <v>64</v>
      </c>
      <c r="F58" s="2">
        <f t="shared" si="10"/>
        <v>57</v>
      </c>
    </row>
    <row r="59" spans="1:6" x14ac:dyDescent="0.2">
      <c r="A59" s="2">
        <v>8</v>
      </c>
      <c r="B59" s="1">
        <v>40488</v>
      </c>
      <c r="C59" s="12">
        <v>42849.674328703702</v>
      </c>
      <c r="D59" s="2" t="s">
        <v>22</v>
      </c>
      <c r="E59" s="5" t="s">
        <v>64</v>
      </c>
      <c r="F59" s="2">
        <f t="shared" si="10"/>
        <v>58</v>
      </c>
    </row>
    <row r="60" spans="1:6" x14ac:dyDescent="0.2">
      <c r="A60">
        <v>7</v>
      </c>
      <c r="B60" s="3">
        <v>31159</v>
      </c>
      <c r="C60" s="13">
        <v>42849.674803240741</v>
      </c>
      <c r="D60" t="s">
        <v>3</v>
      </c>
      <c r="E60" s="7" t="s">
        <v>64</v>
      </c>
      <c r="F60" s="2">
        <f t="shared" si="10"/>
        <v>59</v>
      </c>
    </row>
    <row r="61" spans="1:6" x14ac:dyDescent="0.2">
      <c r="A61" s="2">
        <v>8</v>
      </c>
      <c r="B61" s="1">
        <v>40488</v>
      </c>
      <c r="C61" s="12">
        <v>42849.675428240742</v>
      </c>
      <c r="D61" s="2" t="s">
        <v>20</v>
      </c>
      <c r="E61" s="5" t="s">
        <v>64</v>
      </c>
      <c r="F61" s="2">
        <f t="shared" si="10"/>
        <v>60</v>
      </c>
    </row>
    <row r="62" spans="1:6" x14ac:dyDescent="0.2">
      <c r="A62">
        <v>7</v>
      </c>
      <c r="B62" s="3">
        <v>31159</v>
      </c>
      <c r="C62" s="13">
        <v>42849.676689814813</v>
      </c>
      <c r="D62" t="s">
        <v>35</v>
      </c>
      <c r="E62" s="7" t="s">
        <v>64</v>
      </c>
      <c r="F62" s="2">
        <f t="shared" si="10"/>
        <v>61</v>
      </c>
    </row>
    <row r="63" spans="1:6" x14ac:dyDescent="0.2">
      <c r="A63" s="2">
        <v>8</v>
      </c>
      <c r="B63" s="1">
        <v>40488</v>
      </c>
      <c r="C63" s="12">
        <v>42849.686249999999</v>
      </c>
      <c r="D63" s="2" t="s">
        <v>32</v>
      </c>
      <c r="E63" s="5" t="s">
        <v>64</v>
      </c>
      <c r="F63" s="2">
        <f t="shared" si="10"/>
        <v>62</v>
      </c>
    </row>
    <row r="64" spans="1:6" x14ac:dyDescent="0.2">
      <c r="A64">
        <v>7</v>
      </c>
      <c r="B64" s="3">
        <v>31159</v>
      </c>
      <c r="C64" s="13">
        <v>42849.703715277778</v>
      </c>
      <c r="D64" t="s">
        <v>13</v>
      </c>
      <c r="E64" s="7" t="s">
        <v>64</v>
      </c>
      <c r="F64" s="2">
        <f t="shared" si="10"/>
        <v>63</v>
      </c>
    </row>
    <row r="65" spans="1:6" x14ac:dyDescent="0.2">
      <c r="A65">
        <v>7</v>
      </c>
      <c r="B65" s="3">
        <v>31159</v>
      </c>
      <c r="C65" s="13">
        <v>42849.703726851854</v>
      </c>
      <c r="D65" t="s">
        <v>0</v>
      </c>
      <c r="E65" s="7" t="s">
        <v>64</v>
      </c>
      <c r="F65" s="2">
        <f t="shared" si="10"/>
        <v>64</v>
      </c>
    </row>
    <row r="66" spans="1:6" x14ac:dyDescent="0.2">
      <c r="A66">
        <v>7</v>
      </c>
      <c r="B66" s="3">
        <v>31159</v>
      </c>
      <c r="C66" s="13">
        <v>42849.703888888886</v>
      </c>
      <c r="D66" t="s">
        <v>4</v>
      </c>
      <c r="E66" s="7" t="s">
        <v>64</v>
      </c>
      <c r="F66" s="2">
        <f t="shared" si="10"/>
        <v>65</v>
      </c>
    </row>
    <row r="67" spans="1:6" x14ac:dyDescent="0.2">
      <c r="A67">
        <v>7</v>
      </c>
      <c r="B67" s="3">
        <v>31159</v>
      </c>
      <c r="C67" s="13">
        <v>42849.703900462962</v>
      </c>
      <c r="D67" t="s">
        <v>15</v>
      </c>
      <c r="E67" s="7" t="s">
        <v>64</v>
      </c>
      <c r="F67" s="2">
        <f t="shared" si="10"/>
        <v>66</v>
      </c>
    </row>
    <row r="68" spans="1:6" x14ac:dyDescent="0.2">
      <c r="A68" s="2">
        <v>8</v>
      </c>
      <c r="B68" s="1">
        <v>40488</v>
      </c>
      <c r="C68" s="12">
        <v>42849.283877314818</v>
      </c>
      <c r="D68" s="2" t="s">
        <v>2</v>
      </c>
      <c r="E68" s="5" t="s">
        <v>79</v>
      </c>
      <c r="F68" s="2">
        <f t="shared" si="10"/>
        <v>1</v>
      </c>
    </row>
    <row r="69" spans="1:6" x14ac:dyDescent="0.2">
      <c r="A69" s="2">
        <v>8</v>
      </c>
      <c r="B69" s="1">
        <v>40488</v>
      </c>
      <c r="C69" s="12">
        <v>42849.284039351849</v>
      </c>
      <c r="D69" s="2" t="s">
        <v>15</v>
      </c>
      <c r="E69" s="5" t="s">
        <v>79</v>
      </c>
      <c r="F69" s="2">
        <f t="shared" si="10"/>
        <v>2</v>
      </c>
    </row>
    <row r="70" spans="1:6" x14ac:dyDescent="0.2">
      <c r="A70" s="2">
        <v>8</v>
      </c>
      <c r="B70" s="1">
        <v>40488</v>
      </c>
      <c r="C70" s="12">
        <v>42849.284062500003</v>
      </c>
      <c r="D70" s="2" t="s">
        <v>20</v>
      </c>
      <c r="E70" s="5" t="s">
        <v>79</v>
      </c>
      <c r="F70" s="2">
        <f t="shared" si="10"/>
        <v>3</v>
      </c>
    </row>
    <row r="71" spans="1:6" x14ac:dyDescent="0.2">
      <c r="A71" s="2">
        <v>8</v>
      </c>
      <c r="B71" s="1">
        <v>40488</v>
      </c>
      <c r="C71" s="12">
        <v>42849.284178240741</v>
      </c>
      <c r="D71" s="2" t="s">
        <v>32</v>
      </c>
      <c r="E71" s="5" t="s">
        <v>79</v>
      </c>
      <c r="F71" s="2">
        <f t="shared" si="10"/>
        <v>4</v>
      </c>
    </row>
    <row r="72" spans="1:6" x14ac:dyDescent="0.2">
      <c r="A72" s="2">
        <v>8</v>
      </c>
      <c r="B72" s="1">
        <v>40488</v>
      </c>
      <c r="C72" s="12">
        <v>42849.302002314813</v>
      </c>
      <c r="D72" s="2" t="s">
        <v>8</v>
      </c>
      <c r="E72" s="5" t="s">
        <v>79</v>
      </c>
      <c r="F72" s="2">
        <f t="shared" si="10"/>
        <v>5</v>
      </c>
    </row>
    <row r="73" spans="1:6" x14ac:dyDescent="0.2">
      <c r="A73" s="2">
        <v>8</v>
      </c>
      <c r="B73" s="1">
        <v>40488</v>
      </c>
      <c r="C73" s="12">
        <v>42849.304884259262</v>
      </c>
      <c r="D73" s="2" t="s">
        <v>4</v>
      </c>
      <c r="E73" s="5" t="s">
        <v>79</v>
      </c>
      <c r="F73" s="2">
        <f t="shared" si="10"/>
        <v>6</v>
      </c>
    </row>
    <row r="74" spans="1:6" x14ac:dyDescent="0.2">
      <c r="A74" s="2">
        <v>8</v>
      </c>
      <c r="B74" s="1">
        <v>40488</v>
      </c>
      <c r="C74" s="12">
        <v>42849.304907407408</v>
      </c>
      <c r="D74" s="2" t="s">
        <v>33</v>
      </c>
      <c r="E74" s="5" t="s">
        <v>79</v>
      </c>
      <c r="F74" s="2">
        <f t="shared" si="10"/>
        <v>7</v>
      </c>
    </row>
    <row r="75" spans="1:6" x14ac:dyDescent="0.2">
      <c r="A75" s="2">
        <v>8</v>
      </c>
      <c r="B75" s="1">
        <v>40488</v>
      </c>
      <c r="C75" s="12">
        <v>42849.305104166669</v>
      </c>
      <c r="D75" s="2" t="s">
        <v>15</v>
      </c>
      <c r="E75" s="5" t="s">
        <v>79</v>
      </c>
      <c r="F75" s="2">
        <f t="shared" si="10"/>
        <v>8</v>
      </c>
    </row>
    <row r="76" spans="1:6" x14ac:dyDescent="0.2">
      <c r="A76" s="2">
        <v>8</v>
      </c>
      <c r="B76" s="1">
        <v>40488</v>
      </c>
      <c r="C76" s="12">
        <v>42849.378425925926</v>
      </c>
      <c r="D76" s="2" t="s">
        <v>0</v>
      </c>
      <c r="E76" s="5" t="s">
        <v>79</v>
      </c>
      <c r="F76" s="2">
        <f t="shared" si="10"/>
        <v>9</v>
      </c>
    </row>
    <row r="77" spans="1:6" x14ac:dyDescent="0.2">
      <c r="A77" s="2">
        <v>8</v>
      </c>
      <c r="B77" s="1">
        <v>40488</v>
      </c>
      <c r="C77" s="12">
        <v>42849.378449074073</v>
      </c>
      <c r="D77" s="2" t="s">
        <v>19</v>
      </c>
      <c r="E77" s="5" t="s">
        <v>79</v>
      </c>
      <c r="F77" s="2">
        <f t="shared" si="10"/>
        <v>10</v>
      </c>
    </row>
    <row r="78" spans="1:6" x14ac:dyDescent="0.2">
      <c r="A78" s="2">
        <v>8</v>
      </c>
      <c r="B78" s="1">
        <v>40488</v>
      </c>
      <c r="C78" s="12">
        <v>42849.378668981481</v>
      </c>
      <c r="D78" s="2" t="s">
        <v>33</v>
      </c>
      <c r="E78" s="5" t="s">
        <v>79</v>
      </c>
      <c r="F78" s="2">
        <f t="shared" si="10"/>
        <v>11</v>
      </c>
    </row>
    <row r="79" spans="1:6" x14ac:dyDescent="0.2">
      <c r="A79">
        <v>7</v>
      </c>
      <c r="B79" s="3">
        <v>31159</v>
      </c>
      <c r="C79" s="13">
        <v>42849.410937499997</v>
      </c>
      <c r="D79" t="s">
        <v>0</v>
      </c>
      <c r="E79" s="7" t="s">
        <v>79</v>
      </c>
      <c r="F79" s="2">
        <f t="shared" si="10"/>
        <v>12</v>
      </c>
    </row>
    <row r="80" spans="1:6" x14ac:dyDescent="0.2">
      <c r="A80">
        <v>7</v>
      </c>
      <c r="B80" s="3">
        <v>31159</v>
      </c>
      <c r="C80" s="13">
        <v>42849.410960648151</v>
      </c>
      <c r="D80" t="s">
        <v>2</v>
      </c>
      <c r="E80" s="7" t="s">
        <v>79</v>
      </c>
      <c r="F80" s="2">
        <f t="shared" si="10"/>
        <v>13</v>
      </c>
    </row>
    <row r="81" spans="1:6" x14ac:dyDescent="0.2">
      <c r="A81" s="2">
        <v>8</v>
      </c>
      <c r="B81" s="1">
        <v>40488</v>
      </c>
      <c r="C81" s="12">
        <v>42849.431898148148</v>
      </c>
      <c r="D81" s="2" t="s">
        <v>15</v>
      </c>
      <c r="E81" s="5" t="s">
        <v>79</v>
      </c>
      <c r="F81" s="2">
        <f t="shared" si="10"/>
        <v>14</v>
      </c>
    </row>
    <row r="82" spans="1:6" x14ac:dyDescent="0.2">
      <c r="A82" s="2">
        <v>8</v>
      </c>
      <c r="B82" s="1">
        <v>40488</v>
      </c>
      <c r="C82" s="12">
        <v>42849.44059027778</v>
      </c>
      <c r="D82" s="2" t="s">
        <v>22</v>
      </c>
      <c r="E82" s="5" t="s">
        <v>79</v>
      </c>
      <c r="F82" s="2">
        <f t="shared" si="10"/>
        <v>15</v>
      </c>
    </row>
    <row r="83" spans="1:6" x14ac:dyDescent="0.2">
      <c r="A83">
        <v>7</v>
      </c>
      <c r="B83" s="3">
        <v>31159</v>
      </c>
      <c r="C83" s="13">
        <v>42849.45752314815</v>
      </c>
      <c r="D83" t="s">
        <v>50</v>
      </c>
      <c r="E83" s="7" t="s">
        <v>79</v>
      </c>
      <c r="F83" s="2">
        <f t="shared" si="10"/>
        <v>16</v>
      </c>
    </row>
    <row r="84" spans="1:6" x14ac:dyDescent="0.2">
      <c r="A84" s="2">
        <v>8</v>
      </c>
      <c r="B84" s="1">
        <v>40488</v>
      </c>
      <c r="C84" s="12">
        <v>42849.463599537034</v>
      </c>
      <c r="D84" s="2" t="s">
        <v>5</v>
      </c>
      <c r="E84" s="5" t="s">
        <v>79</v>
      </c>
      <c r="F84" s="2">
        <f t="shared" si="10"/>
        <v>17</v>
      </c>
    </row>
    <row r="85" spans="1:6" x14ac:dyDescent="0.2">
      <c r="A85" s="2">
        <v>8</v>
      </c>
      <c r="B85" s="1">
        <v>40488</v>
      </c>
      <c r="C85" s="12">
        <v>42849.46361111111</v>
      </c>
      <c r="D85" s="2" t="s">
        <v>13</v>
      </c>
      <c r="E85" s="5" t="s">
        <v>79</v>
      </c>
      <c r="F85" s="2">
        <f t="shared" si="10"/>
        <v>18</v>
      </c>
    </row>
    <row r="86" spans="1:6" x14ac:dyDescent="0.2">
      <c r="A86" s="2">
        <v>8</v>
      </c>
      <c r="B86" s="1">
        <v>40488</v>
      </c>
      <c r="C86" s="12">
        <v>42849.463935185187</v>
      </c>
      <c r="D86" s="2" t="s">
        <v>34</v>
      </c>
      <c r="E86" s="5" t="s">
        <v>79</v>
      </c>
      <c r="F86" s="2">
        <f t="shared" si="10"/>
        <v>19</v>
      </c>
    </row>
    <row r="87" spans="1:6" x14ac:dyDescent="0.2">
      <c r="A87" s="2">
        <v>8</v>
      </c>
      <c r="B87" s="1">
        <v>40488</v>
      </c>
      <c r="C87" s="12">
        <v>42849.512187499997</v>
      </c>
      <c r="D87" s="2" t="s">
        <v>21</v>
      </c>
      <c r="E87" s="5" t="s">
        <v>79</v>
      </c>
      <c r="F87" s="2">
        <f t="shared" si="10"/>
        <v>20</v>
      </c>
    </row>
    <row r="88" spans="1:6" x14ac:dyDescent="0.2">
      <c r="A88" s="2">
        <v>8</v>
      </c>
      <c r="B88" s="1">
        <v>40488</v>
      </c>
      <c r="C88" s="12">
        <v>42849.51226851852</v>
      </c>
      <c r="D88" s="2" t="s">
        <v>0</v>
      </c>
      <c r="E88" s="5" t="s">
        <v>79</v>
      </c>
      <c r="F88" s="2">
        <f t="shared" ref="F88:F151" si="11">IF(E88=E87,F87+1,1)</f>
        <v>21</v>
      </c>
    </row>
    <row r="89" spans="1:6" x14ac:dyDescent="0.2">
      <c r="A89" s="2">
        <v>8</v>
      </c>
      <c r="B89" s="1">
        <v>40488</v>
      </c>
      <c r="C89" s="12">
        <v>42849.512881944444</v>
      </c>
      <c r="D89" s="2" t="s">
        <v>20</v>
      </c>
      <c r="E89" s="5" t="s">
        <v>79</v>
      </c>
      <c r="F89" s="2">
        <f t="shared" si="11"/>
        <v>22</v>
      </c>
    </row>
    <row r="90" spans="1:6" x14ac:dyDescent="0.2">
      <c r="A90" s="2">
        <v>8</v>
      </c>
      <c r="B90" s="1">
        <v>40488</v>
      </c>
      <c r="C90" s="12">
        <v>42849.513055555559</v>
      </c>
      <c r="D90" s="2" t="s">
        <v>35</v>
      </c>
      <c r="E90" s="5" t="s">
        <v>79</v>
      </c>
      <c r="F90" s="2">
        <f t="shared" si="11"/>
        <v>23</v>
      </c>
    </row>
    <row r="91" spans="1:6" x14ac:dyDescent="0.2">
      <c r="A91" s="2">
        <v>8</v>
      </c>
      <c r="B91" s="1">
        <v>40488</v>
      </c>
      <c r="C91" s="12">
        <v>42849.513055555559</v>
      </c>
      <c r="D91" s="2" t="s">
        <v>0</v>
      </c>
      <c r="E91" s="5" t="s">
        <v>79</v>
      </c>
      <c r="F91" s="2">
        <f t="shared" si="11"/>
        <v>24</v>
      </c>
    </row>
    <row r="92" spans="1:6" x14ac:dyDescent="0.2">
      <c r="A92" s="2">
        <v>8</v>
      </c>
      <c r="B92" s="1">
        <v>40488</v>
      </c>
      <c r="C92" s="12">
        <v>42849.513159722221</v>
      </c>
      <c r="D92" s="2" t="s">
        <v>35</v>
      </c>
      <c r="E92" s="5" t="s">
        <v>79</v>
      </c>
      <c r="F92" s="2">
        <f t="shared" si="11"/>
        <v>25</v>
      </c>
    </row>
    <row r="93" spans="1:6" x14ac:dyDescent="0.2">
      <c r="A93" s="2">
        <v>8</v>
      </c>
      <c r="B93" s="1">
        <v>40488</v>
      </c>
      <c r="C93" s="12">
        <v>42849.513553240744</v>
      </c>
      <c r="D93" s="2" t="s">
        <v>2</v>
      </c>
      <c r="E93" s="5" t="s">
        <v>79</v>
      </c>
      <c r="F93" s="2">
        <f t="shared" si="11"/>
        <v>26</v>
      </c>
    </row>
    <row r="94" spans="1:6" x14ac:dyDescent="0.2">
      <c r="A94" s="2">
        <v>8</v>
      </c>
      <c r="B94" s="1">
        <v>40488</v>
      </c>
      <c r="C94" s="12">
        <v>42849.514062499999</v>
      </c>
      <c r="D94" s="2" t="s">
        <v>3</v>
      </c>
      <c r="E94" s="5" t="s">
        <v>79</v>
      </c>
      <c r="F94" s="2">
        <f t="shared" si="11"/>
        <v>27</v>
      </c>
    </row>
    <row r="95" spans="1:6" x14ac:dyDescent="0.2">
      <c r="A95" s="2">
        <v>8</v>
      </c>
      <c r="B95" s="1">
        <v>40488</v>
      </c>
      <c r="C95" s="12">
        <v>42849.514201388891</v>
      </c>
      <c r="D95" s="2" t="s">
        <v>2</v>
      </c>
      <c r="E95" s="5" t="s">
        <v>79</v>
      </c>
      <c r="F95" s="2">
        <f t="shared" si="11"/>
        <v>28</v>
      </c>
    </row>
    <row r="96" spans="1:6" x14ac:dyDescent="0.2">
      <c r="A96" s="2">
        <v>8</v>
      </c>
      <c r="B96" s="1">
        <v>40488</v>
      </c>
      <c r="C96" s="12">
        <v>42849.514421296299</v>
      </c>
      <c r="D96" s="2" t="s">
        <v>22</v>
      </c>
      <c r="E96" s="5" t="s">
        <v>79</v>
      </c>
      <c r="F96" s="2">
        <f t="shared" si="11"/>
        <v>29</v>
      </c>
    </row>
    <row r="97" spans="1:6" x14ac:dyDescent="0.2">
      <c r="A97" s="2">
        <v>8</v>
      </c>
      <c r="B97" s="1">
        <v>40488</v>
      </c>
      <c r="C97" s="12">
        <v>42849.519699074073</v>
      </c>
      <c r="D97" s="2" t="s">
        <v>8</v>
      </c>
      <c r="E97" s="5" t="s">
        <v>79</v>
      </c>
      <c r="F97" s="2">
        <f t="shared" si="11"/>
        <v>30</v>
      </c>
    </row>
    <row r="98" spans="1:6" x14ac:dyDescent="0.2">
      <c r="A98" s="2">
        <v>8</v>
      </c>
      <c r="B98" s="1">
        <v>40488</v>
      </c>
      <c r="C98" s="12">
        <v>42849.52003472222</v>
      </c>
      <c r="D98" s="2" t="s">
        <v>15</v>
      </c>
      <c r="E98" s="5" t="s">
        <v>79</v>
      </c>
      <c r="F98" s="2">
        <f t="shared" si="11"/>
        <v>31</v>
      </c>
    </row>
    <row r="99" spans="1:6" x14ac:dyDescent="0.2">
      <c r="A99">
        <v>7</v>
      </c>
      <c r="B99" s="3">
        <v>31159</v>
      </c>
      <c r="C99" s="13">
        <v>42849.524467592593</v>
      </c>
      <c r="D99" t="s">
        <v>3</v>
      </c>
      <c r="E99" s="7" t="s">
        <v>79</v>
      </c>
      <c r="F99" s="2">
        <f t="shared" si="11"/>
        <v>32</v>
      </c>
    </row>
    <row r="100" spans="1:6" x14ac:dyDescent="0.2">
      <c r="A100">
        <v>7</v>
      </c>
      <c r="B100" s="3">
        <v>31159</v>
      </c>
      <c r="C100" s="13">
        <v>42849.524675925924</v>
      </c>
      <c r="D100" t="s">
        <v>0</v>
      </c>
      <c r="E100" s="7" t="s">
        <v>79</v>
      </c>
      <c r="F100" s="2">
        <f t="shared" si="11"/>
        <v>33</v>
      </c>
    </row>
    <row r="101" spans="1:6" x14ac:dyDescent="0.2">
      <c r="A101">
        <v>7</v>
      </c>
      <c r="B101" s="3">
        <v>31159</v>
      </c>
      <c r="C101" s="13">
        <v>42849.525046296294</v>
      </c>
      <c r="D101" t="s">
        <v>0</v>
      </c>
      <c r="E101" s="7" t="s">
        <v>79</v>
      </c>
      <c r="F101" s="2">
        <f t="shared" si="11"/>
        <v>34</v>
      </c>
    </row>
    <row r="102" spans="1:6" x14ac:dyDescent="0.2">
      <c r="A102" s="2">
        <v>8</v>
      </c>
      <c r="B102" s="1">
        <v>40488</v>
      </c>
      <c r="C102" s="12">
        <v>42849.59574074074</v>
      </c>
      <c r="D102" s="2" t="s">
        <v>0</v>
      </c>
      <c r="E102" s="5" t="s">
        <v>79</v>
      </c>
      <c r="F102" s="2">
        <f t="shared" si="11"/>
        <v>35</v>
      </c>
    </row>
    <row r="103" spans="1:6" x14ac:dyDescent="0.2">
      <c r="A103">
        <v>16</v>
      </c>
      <c r="B103" s="3">
        <v>40488</v>
      </c>
      <c r="C103" s="13">
        <v>42859.131944444445</v>
      </c>
      <c r="D103" t="s">
        <v>28</v>
      </c>
      <c r="E103" s="7" t="s">
        <v>79</v>
      </c>
      <c r="F103" s="2">
        <f t="shared" si="11"/>
        <v>36</v>
      </c>
    </row>
    <row r="104" spans="1:6" x14ac:dyDescent="0.2">
      <c r="A104">
        <v>16</v>
      </c>
      <c r="B104" s="3">
        <v>40488</v>
      </c>
      <c r="C104" s="13">
        <v>42859.137291666666</v>
      </c>
      <c r="D104" t="s">
        <v>80</v>
      </c>
      <c r="E104" s="7" t="s">
        <v>79</v>
      </c>
      <c r="F104" s="2">
        <f t="shared" si="11"/>
        <v>37</v>
      </c>
    </row>
    <row r="105" spans="1:6" x14ac:dyDescent="0.2">
      <c r="A105">
        <v>16</v>
      </c>
      <c r="B105" s="3">
        <v>40488</v>
      </c>
      <c r="C105" s="13">
        <v>42859.141203703701</v>
      </c>
      <c r="D105" t="s">
        <v>8</v>
      </c>
      <c r="E105" s="7" t="s">
        <v>79</v>
      </c>
      <c r="F105" s="2">
        <f t="shared" si="11"/>
        <v>38</v>
      </c>
    </row>
    <row r="106" spans="1:6" x14ac:dyDescent="0.2">
      <c r="A106" s="2">
        <v>8</v>
      </c>
      <c r="B106" s="1">
        <v>40488</v>
      </c>
      <c r="C106" s="12">
        <v>42849.696168981478</v>
      </c>
      <c r="D106" s="2" t="s">
        <v>8</v>
      </c>
      <c r="E106" s="5" t="s">
        <v>81</v>
      </c>
      <c r="F106" s="2">
        <f t="shared" si="11"/>
        <v>1</v>
      </c>
    </row>
    <row r="107" spans="1:6" x14ac:dyDescent="0.2">
      <c r="A107" s="2">
        <v>8</v>
      </c>
      <c r="B107" s="1">
        <v>40488</v>
      </c>
      <c r="C107" s="12">
        <v>42849.699733796297</v>
      </c>
      <c r="D107" s="2" t="s">
        <v>19</v>
      </c>
      <c r="E107" s="5" t="s">
        <v>81</v>
      </c>
      <c r="F107" s="2">
        <f t="shared" si="11"/>
        <v>2</v>
      </c>
    </row>
    <row r="108" spans="1:6" x14ac:dyDescent="0.2">
      <c r="A108" s="2">
        <v>8</v>
      </c>
      <c r="B108" s="1">
        <v>40488</v>
      </c>
      <c r="C108" s="12">
        <v>42849.700069444443</v>
      </c>
      <c r="D108" s="2" t="s">
        <v>0</v>
      </c>
      <c r="E108" s="5" t="s">
        <v>81</v>
      </c>
      <c r="F108" s="2">
        <f t="shared" si="11"/>
        <v>3</v>
      </c>
    </row>
    <row r="109" spans="1:6" x14ac:dyDescent="0.2">
      <c r="A109" s="2">
        <v>8</v>
      </c>
      <c r="B109" s="1">
        <v>40488</v>
      </c>
      <c r="C109" s="12">
        <v>42849.70008101852</v>
      </c>
      <c r="D109" s="2" t="s">
        <v>4</v>
      </c>
      <c r="E109" s="5" t="s">
        <v>81</v>
      </c>
      <c r="F109" s="2">
        <f t="shared" si="11"/>
        <v>4</v>
      </c>
    </row>
    <row r="110" spans="1:6" x14ac:dyDescent="0.2">
      <c r="A110" s="2">
        <v>8</v>
      </c>
      <c r="B110" s="1">
        <v>40488</v>
      </c>
      <c r="C110" s="12">
        <v>42849.703668981485</v>
      </c>
      <c r="D110" s="2" t="s">
        <v>4</v>
      </c>
      <c r="E110" s="5" t="s">
        <v>81</v>
      </c>
      <c r="F110" s="2">
        <f t="shared" si="11"/>
        <v>5</v>
      </c>
    </row>
    <row r="111" spans="1:6" x14ac:dyDescent="0.2">
      <c r="A111" s="2">
        <v>8</v>
      </c>
      <c r="B111" s="1">
        <v>40488</v>
      </c>
      <c r="C111" s="12">
        <v>42849.704305555555</v>
      </c>
      <c r="D111" s="2" t="s">
        <v>19</v>
      </c>
      <c r="E111" s="5" t="s">
        <v>81</v>
      </c>
      <c r="F111" s="2">
        <f t="shared" si="11"/>
        <v>6</v>
      </c>
    </row>
    <row r="112" spans="1:6" x14ac:dyDescent="0.2">
      <c r="A112" s="2">
        <v>8</v>
      </c>
      <c r="B112" s="1">
        <v>40488</v>
      </c>
      <c r="C112" s="12">
        <v>42849.704594907409</v>
      </c>
      <c r="D112" s="2" t="s">
        <v>3</v>
      </c>
      <c r="E112" s="5" t="s">
        <v>81</v>
      </c>
      <c r="F112" s="2">
        <f t="shared" si="11"/>
        <v>7</v>
      </c>
    </row>
    <row r="113" spans="1:6" x14ac:dyDescent="0.2">
      <c r="A113">
        <v>7</v>
      </c>
      <c r="B113" s="3">
        <v>31159</v>
      </c>
      <c r="C113" s="13">
        <v>42849.718425925923</v>
      </c>
      <c r="D113" t="s">
        <v>0</v>
      </c>
      <c r="E113" s="7" t="s">
        <v>81</v>
      </c>
      <c r="F113" s="2">
        <f t="shared" si="11"/>
        <v>8</v>
      </c>
    </row>
    <row r="114" spans="1:6" x14ac:dyDescent="0.2">
      <c r="A114">
        <v>7</v>
      </c>
      <c r="B114" s="3">
        <v>31159</v>
      </c>
      <c r="C114" s="13">
        <v>42849.718692129631</v>
      </c>
      <c r="D114" t="s">
        <v>0</v>
      </c>
      <c r="E114" s="7" t="s">
        <v>81</v>
      </c>
      <c r="F114" s="2">
        <f t="shared" si="11"/>
        <v>9</v>
      </c>
    </row>
    <row r="115" spans="1:6" x14ac:dyDescent="0.2">
      <c r="A115" s="2">
        <v>8</v>
      </c>
      <c r="B115" s="1">
        <v>40488</v>
      </c>
      <c r="C115" s="12">
        <v>42849.747129629628</v>
      </c>
      <c r="D115" s="2" t="s">
        <v>0</v>
      </c>
      <c r="E115" s="5" t="s">
        <v>81</v>
      </c>
      <c r="F115" s="2">
        <f t="shared" si="11"/>
        <v>10</v>
      </c>
    </row>
    <row r="116" spans="1:6" x14ac:dyDescent="0.2">
      <c r="A116" s="2">
        <v>8</v>
      </c>
      <c r="B116" s="1">
        <v>40488</v>
      </c>
      <c r="C116" s="12">
        <v>42849.747141203705</v>
      </c>
      <c r="D116" s="2" t="s">
        <v>0</v>
      </c>
      <c r="E116" s="5" t="s">
        <v>81</v>
      </c>
      <c r="F116" s="2">
        <f t="shared" si="11"/>
        <v>11</v>
      </c>
    </row>
    <row r="117" spans="1:6" x14ac:dyDescent="0.2">
      <c r="A117" s="2">
        <v>8</v>
      </c>
      <c r="B117" s="1">
        <v>40488</v>
      </c>
      <c r="C117" s="12">
        <v>42849.784375000003</v>
      </c>
      <c r="D117" s="2" t="s">
        <v>15</v>
      </c>
      <c r="E117" s="5" t="s">
        <v>81</v>
      </c>
      <c r="F117" s="2">
        <f t="shared" si="11"/>
        <v>12</v>
      </c>
    </row>
    <row r="118" spans="1:6" x14ac:dyDescent="0.2">
      <c r="A118" s="2">
        <v>8</v>
      </c>
      <c r="B118" s="1">
        <v>40488</v>
      </c>
      <c r="C118" s="12">
        <v>42849.784537037034</v>
      </c>
      <c r="D118" s="2" t="s">
        <v>0</v>
      </c>
      <c r="E118" s="5" t="s">
        <v>81</v>
      </c>
      <c r="F118" s="2">
        <f t="shared" si="11"/>
        <v>13</v>
      </c>
    </row>
    <row r="119" spans="1:6" x14ac:dyDescent="0.2">
      <c r="A119" s="2">
        <v>8</v>
      </c>
      <c r="B119" s="1">
        <v>40488</v>
      </c>
      <c r="C119" s="12">
        <v>42849.785381944443</v>
      </c>
      <c r="D119" s="2" t="s">
        <v>5</v>
      </c>
      <c r="E119" s="5" t="s">
        <v>81</v>
      </c>
      <c r="F119" s="2">
        <f t="shared" si="11"/>
        <v>14</v>
      </c>
    </row>
    <row r="120" spans="1:6" x14ac:dyDescent="0.2">
      <c r="A120" s="2">
        <v>8</v>
      </c>
      <c r="B120" s="1">
        <v>40488</v>
      </c>
      <c r="C120" s="12">
        <v>42849.785555555558</v>
      </c>
      <c r="D120" s="2" t="s">
        <v>2</v>
      </c>
      <c r="E120" s="5" t="s">
        <v>81</v>
      </c>
      <c r="F120" s="2">
        <f t="shared" si="11"/>
        <v>15</v>
      </c>
    </row>
    <row r="121" spans="1:6" x14ac:dyDescent="0.2">
      <c r="A121" s="2">
        <v>8</v>
      </c>
      <c r="B121" s="1">
        <v>40488</v>
      </c>
      <c r="C121" s="12">
        <v>42849.785914351851</v>
      </c>
      <c r="D121" s="2" t="s">
        <v>10</v>
      </c>
      <c r="E121" s="5" t="s">
        <v>81</v>
      </c>
      <c r="F121" s="2">
        <f t="shared" si="11"/>
        <v>16</v>
      </c>
    </row>
    <row r="122" spans="1:6" x14ac:dyDescent="0.2">
      <c r="A122" s="2">
        <v>8</v>
      </c>
      <c r="B122" s="1">
        <v>40488</v>
      </c>
      <c r="C122" s="12">
        <v>42849.788634259261</v>
      </c>
      <c r="D122" s="2" t="s">
        <v>34</v>
      </c>
      <c r="E122" s="5" t="s">
        <v>81</v>
      </c>
      <c r="F122" s="2">
        <f t="shared" si="11"/>
        <v>17</v>
      </c>
    </row>
    <row r="123" spans="1:6" x14ac:dyDescent="0.2">
      <c r="A123" s="2">
        <v>8</v>
      </c>
      <c r="B123" s="1">
        <v>40488</v>
      </c>
      <c r="C123" s="12">
        <v>42849.789247685185</v>
      </c>
      <c r="D123" s="2" t="s">
        <v>10</v>
      </c>
      <c r="E123" s="5" t="s">
        <v>81</v>
      </c>
      <c r="F123" s="2">
        <f t="shared" si="11"/>
        <v>18</v>
      </c>
    </row>
    <row r="124" spans="1:6" x14ac:dyDescent="0.2">
      <c r="A124" s="2">
        <v>8</v>
      </c>
      <c r="B124" s="1">
        <v>40488</v>
      </c>
      <c r="C124" s="12">
        <v>42849.821111111109</v>
      </c>
      <c r="D124" s="2" t="s">
        <v>34</v>
      </c>
      <c r="E124" s="5" t="s">
        <v>81</v>
      </c>
      <c r="F124" s="2">
        <f t="shared" si="11"/>
        <v>19</v>
      </c>
    </row>
    <row r="125" spans="1:6" x14ac:dyDescent="0.2">
      <c r="A125" s="2">
        <v>8</v>
      </c>
      <c r="B125" s="1">
        <v>40488</v>
      </c>
      <c r="C125" s="12">
        <v>42849.82167824074</v>
      </c>
      <c r="D125" s="2" t="s">
        <v>0</v>
      </c>
      <c r="E125" s="5" t="s">
        <v>81</v>
      </c>
      <c r="F125" s="2">
        <f t="shared" si="11"/>
        <v>20</v>
      </c>
    </row>
    <row r="126" spans="1:6" x14ac:dyDescent="0.2">
      <c r="A126">
        <v>7</v>
      </c>
      <c r="B126" s="3">
        <v>31159</v>
      </c>
      <c r="C126" s="13">
        <v>42849.910138888888</v>
      </c>
      <c r="D126" t="s">
        <v>28</v>
      </c>
      <c r="E126" s="7" t="s">
        <v>81</v>
      </c>
      <c r="F126" s="2">
        <f t="shared" si="11"/>
        <v>21</v>
      </c>
    </row>
    <row r="127" spans="1:6" x14ac:dyDescent="0.2">
      <c r="A127" s="2">
        <v>8</v>
      </c>
      <c r="B127" s="1">
        <v>40488</v>
      </c>
      <c r="C127" s="12">
        <v>42849.91605324074</v>
      </c>
      <c r="D127" s="2" t="s">
        <v>13</v>
      </c>
      <c r="E127" s="5" t="s">
        <v>81</v>
      </c>
      <c r="F127" s="2">
        <f t="shared" si="11"/>
        <v>22</v>
      </c>
    </row>
    <row r="128" spans="1:6" x14ac:dyDescent="0.2">
      <c r="A128" s="2">
        <v>8</v>
      </c>
      <c r="B128" s="1">
        <v>40488</v>
      </c>
      <c r="C128" s="12">
        <v>42849.929513888892</v>
      </c>
      <c r="D128" s="2" t="s">
        <v>4</v>
      </c>
      <c r="E128" s="5" t="s">
        <v>81</v>
      </c>
      <c r="F128" s="2">
        <f t="shared" si="11"/>
        <v>23</v>
      </c>
    </row>
    <row r="129" spans="1:6" x14ac:dyDescent="0.2">
      <c r="A129">
        <v>7</v>
      </c>
      <c r="B129" s="3">
        <v>31159</v>
      </c>
      <c r="C129" s="13">
        <v>42849.929849537039</v>
      </c>
      <c r="D129" t="s">
        <v>3</v>
      </c>
      <c r="E129" s="7" t="s">
        <v>81</v>
      </c>
      <c r="F129" s="2">
        <f t="shared" si="11"/>
        <v>24</v>
      </c>
    </row>
    <row r="130" spans="1:6" x14ac:dyDescent="0.2">
      <c r="A130" s="2">
        <v>8</v>
      </c>
      <c r="B130" s="1">
        <v>40488</v>
      </c>
      <c r="C130" s="12">
        <v>42849.957187499997</v>
      </c>
      <c r="D130" s="2" t="s">
        <v>15</v>
      </c>
      <c r="E130" s="5" t="s">
        <v>81</v>
      </c>
      <c r="F130" s="2">
        <f t="shared" si="11"/>
        <v>25</v>
      </c>
    </row>
    <row r="131" spans="1:6" x14ac:dyDescent="0.2">
      <c r="A131" s="2">
        <v>8</v>
      </c>
      <c r="B131" s="1">
        <v>40488</v>
      </c>
      <c r="C131" s="12">
        <v>42849.957488425927</v>
      </c>
      <c r="D131" s="2" t="s">
        <v>33</v>
      </c>
      <c r="E131" s="5" t="s">
        <v>81</v>
      </c>
      <c r="F131" s="2">
        <f t="shared" si="11"/>
        <v>26</v>
      </c>
    </row>
    <row r="132" spans="1:6" x14ac:dyDescent="0.2">
      <c r="A132" s="2">
        <v>8</v>
      </c>
      <c r="B132" s="1">
        <v>40488</v>
      </c>
      <c r="C132" s="12">
        <v>42849.95820601852</v>
      </c>
      <c r="D132" s="2" t="s">
        <v>13</v>
      </c>
      <c r="E132" s="5" t="s">
        <v>81</v>
      </c>
      <c r="F132" s="2">
        <f t="shared" si="11"/>
        <v>27</v>
      </c>
    </row>
    <row r="133" spans="1:6" x14ac:dyDescent="0.2">
      <c r="A133">
        <v>7</v>
      </c>
      <c r="B133" s="3">
        <v>31159</v>
      </c>
      <c r="C133" s="13">
        <v>42849.980393518519</v>
      </c>
      <c r="D133" t="s">
        <v>15</v>
      </c>
      <c r="E133" s="7" t="s">
        <v>81</v>
      </c>
      <c r="F133" s="2">
        <f t="shared" si="11"/>
        <v>28</v>
      </c>
    </row>
    <row r="134" spans="1:6" x14ac:dyDescent="0.2">
      <c r="A134">
        <v>7</v>
      </c>
      <c r="B134" s="3">
        <v>31159</v>
      </c>
      <c r="C134" s="13">
        <v>42849.980914351851</v>
      </c>
      <c r="D134" t="s">
        <v>5</v>
      </c>
      <c r="E134" s="7" t="s">
        <v>81</v>
      </c>
      <c r="F134" s="2">
        <f t="shared" si="11"/>
        <v>29</v>
      </c>
    </row>
    <row r="135" spans="1:6" x14ac:dyDescent="0.2">
      <c r="A135">
        <v>7</v>
      </c>
      <c r="B135" s="3">
        <v>31159</v>
      </c>
      <c r="C135" s="13">
        <v>42849.981261574074</v>
      </c>
      <c r="D135" t="s">
        <v>0</v>
      </c>
      <c r="E135" s="7" t="s">
        <v>81</v>
      </c>
      <c r="F135" s="2">
        <f t="shared" si="11"/>
        <v>30</v>
      </c>
    </row>
    <row r="136" spans="1:6" x14ac:dyDescent="0.2">
      <c r="A136">
        <v>7</v>
      </c>
      <c r="B136" s="3">
        <v>31159</v>
      </c>
      <c r="C136" s="13">
        <v>42849.991851851853</v>
      </c>
      <c r="D136" t="s">
        <v>8</v>
      </c>
      <c r="E136" s="7" t="s">
        <v>81</v>
      </c>
      <c r="F136" s="2">
        <f t="shared" si="11"/>
        <v>31</v>
      </c>
    </row>
    <row r="137" spans="1:6" x14ac:dyDescent="0.2">
      <c r="A137">
        <v>16</v>
      </c>
      <c r="B137" s="3">
        <v>40488</v>
      </c>
      <c r="C137" s="13">
        <v>42862.853252314817</v>
      </c>
      <c r="D137" t="s">
        <v>37</v>
      </c>
      <c r="E137" s="7" t="s">
        <v>82</v>
      </c>
      <c r="F137" s="2">
        <f t="shared" si="11"/>
        <v>1</v>
      </c>
    </row>
    <row r="138" spans="1:6" x14ac:dyDescent="0.2">
      <c r="A138">
        <v>16</v>
      </c>
      <c r="B138" s="3">
        <v>40488</v>
      </c>
      <c r="C138" s="13">
        <v>42862.856574074074</v>
      </c>
      <c r="D138" t="s">
        <v>37</v>
      </c>
      <c r="E138" s="7" t="s">
        <v>82</v>
      </c>
      <c r="F138" s="2">
        <f t="shared" si="11"/>
        <v>2</v>
      </c>
    </row>
    <row r="139" spans="1:6" x14ac:dyDescent="0.2">
      <c r="A139">
        <v>16</v>
      </c>
      <c r="B139" s="3">
        <v>40488</v>
      </c>
      <c r="C139" s="13">
        <v>42862.869942129626</v>
      </c>
      <c r="D139" t="s">
        <v>37</v>
      </c>
      <c r="E139" s="7" t="s">
        <v>82</v>
      </c>
      <c r="F139" s="2">
        <f t="shared" si="11"/>
        <v>3</v>
      </c>
    </row>
    <row r="140" spans="1:6" x14ac:dyDescent="0.2">
      <c r="A140" s="2">
        <v>8</v>
      </c>
      <c r="B140" s="1">
        <v>40488</v>
      </c>
      <c r="C140" s="12">
        <v>42849.984120370369</v>
      </c>
      <c r="D140" s="2" t="s">
        <v>22</v>
      </c>
      <c r="E140" s="5" t="s">
        <v>83</v>
      </c>
      <c r="F140" s="2">
        <f t="shared" si="11"/>
        <v>1</v>
      </c>
    </row>
    <row r="141" spans="1:6" x14ac:dyDescent="0.2">
      <c r="A141" s="2">
        <v>8</v>
      </c>
      <c r="B141" s="1">
        <v>40488</v>
      </c>
      <c r="C141" s="12">
        <v>42849.984548611108</v>
      </c>
      <c r="D141" s="2" t="s">
        <v>5</v>
      </c>
      <c r="E141" s="5" t="s">
        <v>83</v>
      </c>
      <c r="F141" s="2">
        <f t="shared" si="11"/>
        <v>2</v>
      </c>
    </row>
    <row r="142" spans="1:6" x14ac:dyDescent="0.2">
      <c r="A142" s="2">
        <v>8</v>
      </c>
      <c r="B142" s="1">
        <v>40488</v>
      </c>
      <c r="C142" s="12">
        <v>42849.984571759262</v>
      </c>
      <c r="D142" s="2" t="s">
        <v>33</v>
      </c>
      <c r="E142" s="5" t="s">
        <v>83</v>
      </c>
      <c r="F142" s="2">
        <f t="shared" si="11"/>
        <v>3</v>
      </c>
    </row>
    <row r="143" spans="1:6" x14ac:dyDescent="0.2">
      <c r="A143" s="2">
        <v>8</v>
      </c>
      <c r="B143" s="1">
        <v>40488</v>
      </c>
      <c r="C143" s="12">
        <v>42849.984664351854</v>
      </c>
      <c r="D143" s="2" t="s">
        <v>2</v>
      </c>
      <c r="E143" s="5" t="s">
        <v>83</v>
      </c>
      <c r="F143" s="2">
        <f t="shared" si="11"/>
        <v>4</v>
      </c>
    </row>
    <row r="144" spans="1:6" x14ac:dyDescent="0.2">
      <c r="A144" s="2">
        <v>8</v>
      </c>
      <c r="B144" s="1">
        <v>40488</v>
      </c>
      <c r="C144" s="12">
        <v>42849.98474537037</v>
      </c>
      <c r="D144" s="2" t="s">
        <v>1</v>
      </c>
      <c r="E144" s="5" t="s">
        <v>83</v>
      </c>
      <c r="F144" s="2">
        <f t="shared" si="11"/>
        <v>5</v>
      </c>
    </row>
    <row r="145" spans="1:6" x14ac:dyDescent="0.2">
      <c r="A145" s="2">
        <v>8</v>
      </c>
      <c r="B145" s="1">
        <v>40488</v>
      </c>
      <c r="C145" s="12">
        <v>42849.985891203702</v>
      </c>
      <c r="D145" s="2" t="s">
        <v>0</v>
      </c>
      <c r="E145" s="5" t="s">
        <v>83</v>
      </c>
      <c r="F145" s="2">
        <f t="shared" si="11"/>
        <v>6</v>
      </c>
    </row>
    <row r="146" spans="1:6" x14ac:dyDescent="0.2">
      <c r="A146" s="2">
        <v>8</v>
      </c>
      <c r="B146" s="1">
        <v>40488</v>
      </c>
      <c r="C146" s="12">
        <v>42849.985937500001</v>
      </c>
      <c r="D146" s="2" t="s">
        <v>28</v>
      </c>
      <c r="E146" s="5" t="s">
        <v>83</v>
      </c>
      <c r="F146" s="2">
        <f t="shared" si="11"/>
        <v>7</v>
      </c>
    </row>
    <row r="147" spans="1:6" x14ac:dyDescent="0.2">
      <c r="A147" s="2">
        <v>8</v>
      </c>
      <c r="B147" s="1">
        <v>40488</v>
      </c>
      <c r="C147" s="12">
        <v>42849.986331018517</v>
      </c>
      <c r="D147" s="2" t="s">
        <v>39</v>
      </c>
      <c r="E147" s="5" t="s">
        <v>83</v>
      </c>
      <c r="F147" s="2">
        <f t="shared" si="11"/>
        <v>8</v>
      </c>
    </row>
    <row r="148" spans="1:6" x14ac:dyDescent="0.2">
      <c r="A148" s="2">
        <v>8</v>
      </c>
      <c r="B148" s="1">
        <v>40488</v>
      </c>
      <c r="C148" s="12">
        <v>42849.987245370372</v>
      </c>
      <c r="D148" s="2" t="s">
        <v>42</v>
      </c>
      <c r="E148" s="5" t="s">
        <v>83</v>
      </c>
      <c r="F148" s="2">
        <f t="shared" si="11"/>
        <v>9</v>
      </c>
    </row>
    <row r="149" spans="1:6" x14ac:dyDescent="0.2">
      <c r="A149" s="2">
        <v>8</v>
      </c>
      <c r="B149" s="1">
        <v>40488</v>
      </c>
      <c r="C149" s="12">
        <v>42849.987488425926</v>
      </c>
      <c r="D149" s="2" t="s">
        <v>23</v>
      </c>
      <c r="E149" s="5" t="s">
        <v>83</v>
      </c>
      <c r="F149" s="2">
        <f t="shared" si="11"/>
        <v>10</v>
      </c>
    </row>
    <row r="150" spans="1:6" x14ac:dyDescent="0.2">
      <c r="A150" s="2">
        <v>8</v>
      </c>
      <c r="B150" s="1">
        <v>40488</v>
      </c>
      <c r="C150" s="12">
        <v>42849.98841435185</v>
      </c>
      <c r="D150" s="2" t="s">
        <v>39</v>
      </c>
      <c r="E150" s="5" t="s">
        <v>83</v>
      </c>
      <c r="F150" s="2">
        <f t="shared" si="11"/>
        <v>11</v>
      </c>
    </row>
    <row r="151" spans="1:6" x14ac:dyDescent="0.2">
      <c r="A151" s="2">
        <v>8</v>
      </c>
      <c r="B151" s="1">
        <v>40488</v>
      </c>
      <c r="C151" s="12">
        <v>42849.988935185182</v>
      </c>
      <c r="D151" s="2" t="s">
        <v>43</v>
      </c>
      <c r="E151" s="5" t="s">
        <v>83</v>
      </c>
      <c r="F151" s="2">
        <f t="shared" si="11"/>
        <v>12</v>
      </c>
    </row>
    <row r="152" spans="1:6" x14ac:dyDescent="0.2">
      <c r="A152" s="2">
        <v>8</v>
      </c>
      <c r="B152" s="1">
        <v>40488</v>
      </c>
      <c r="C152" s="12">
        <v>42849.989525462966</v>
      </c>
      <c r="D152" s="2" t="s">
        <v>22</v>
      </c>
      <c r="E152" s="5" t="s">
        <v>83</v>
      </c>
      <c r="F152" s="2">
        <f t="shared" ref="F152:F215" si="12">IF(E152=E151,F151+1,1)</f>
        <v>13</v>
      </c>
    </row>
    <row r="153" spans="1:6" x14ac:dyDescent="0.2">
      <c r="A153" s="2">
        <v>8</v>
      </c>
      <c r="B153" s="1">
        <v>40488</v>
      </c>
      <c r="C153" s="12">
        <v>42849.990682870368</v>
      </c>
      <c r="D153" s="2" t="s">
        <v>22</v>
      </c>
      <c r="E153" s="5" t="s">
        <v>83</v>
      </c>
      <c r="F153" s="2">
        <f t="shared" si="12"/>
        <v>14</v>
      </c>
    </row>
    <row r="154" spans="1:6" x14ac:dyDescent="0.2">
      <c r="A154" s="2">
        <v>8</v>
      </c>
      <c r="B154" s="1">
        <v>40488</v>
      </c>
      <c r="C154" s="12">
        <v>42849.991516203707</v>
      </c>
      <c r="D154" s="2" t="s">
        <v>36</v>
      </c>
      <c r="E154" s="5" t="s">
        <v>83</v>
      </c>
      <c r="F154" s="2">
        <f t="shared" si="12"/>
        <v>15</v>
      </c>
    </row>
    <row r="155" spans="1:6" x14ac:dyDescent="0.2">
      <c r="A155" s="2">
        <v>8</v>
      </c>
      <c r="B155" s="1">
        <v>40488</v>
      </c>
      <c r="C155" s="12">
        <v>42849.992048611108</v>
      </c>
      <c r="D155" s="2" t="s">
        <v>32</v>
      </c>
      <c r="E155" s="5" t="s">
        <v>83</v>
      </c>
      <c r="F155" s="2">
        <f t="shared" si="12"/>
        <v>16</v>
      </c>
    </row>
    <row r="156" spans="1:6" x14ac:dyDescent="0.2">
      <c r="A156" s="2">
        <v>8</v>
      </c>
      <c r="B156" s="1">
        <v>40488</v>
      </c>
      <c r="C156" s="12">
        <v>42849.992847222224</v>
      </c>
      <c r="D156" s="2" t="s">
        <v>34</v>
      </c>
      <c r="E156" s="5" t="s">
        <v>83</v>
      </c>
      <c r="F156" s="2">
        <f t="shared" si="12"/>
        <v>17</v>
      </c>
    </row>
    <row r="157" spans="1:6" x14ac:dyDescent="0.2">
      <c r="A157" s="2">
        <v>8</v>
      </c>
      <c r="B157" s="1">
        <v>40488</v>
      </c>
      <c r="C157" s="12">
        <v>42850.065081018518</v>
      </c>
      <c r="D157" s="2" t="s">
        <v>2</v>
      </c>
      <c r="E157" s="5" t="s">
        <v>83</v>
      </c>
      <c r="F157" s="2">
        <f t="shared" si="12"/>
        <v>18</v>
      </c>
    </row>
    <row r="158" spans="1:6" x14ac:dyDescent="0.2">
      <c r="A158" s="2">
        <v>8</v>
      </c>
      <c r="B158" s="1">
        <v>40488</v>
      </c>
      <c r="C158" s="12">
        <v>42850.06621527778</v>
      </c>
      <c r="D158" s="2" t="s">
        <v>20</v>
      </c>
      <c r="E158" s="5" t="s">
        <v>83</v>
      </c>
      <c r="F158" s="2">
        <f t="shared" si="12"/>
        <v>19</v>
      </c>
    </row>
    <row r="159" spans="1:6" x14ac:dyDescent="0.2">
      <c r="A159" s="2">
        <v>8</v>
      </c>
      <c r="B159" s="1">
        <v>40488</v>
      </c>
      <c r="C159" s="12">
        <v>42850.107893518521</v>
      </c>
      <c r="D159" s="2" t="s">
        <v>27</v>
      </c>
      <c r="E159" s="5" t="s">
        <v>83</v>
      </c>
      <c r="F159" s="2">
        <f t="shared" si="12"/>
        <v>20</v>
      </c>
    </row>
    <row r="160" spans="1:6" x14ac:dyDescent="0.2">
      <c r="A160" s="2">
        <v>8</v>
      </c>
      <c r="B160" s="1">
        <v>40488</v>
      </c>
      <c r="C160" s="12">
        <v>42850.108148148145</v>
      </c>
      <c r="D160" s="2" t="s">
        <v>22</v>
      </c>
      <c r="E160" s="5" t="s">
        <v>83</v>
      </c>
      <c r="F160" s="2">
        <f t="shared" si="12"/>
        <v>21</v>
      </c>
    </row>
    <row r="161" spans="1:6" x14ac:dyDescent="0.2">
      <c r="A161" s="2">
        <v>8</v>
      </c>
      <c r="B161" s="1">
        <v>40488</v>
      </c>
      <c r="C161" s="12">
        <v>42850.109756944446</v>
      </c>
      <c r="D161" s="2" t="s">
        <v>39</v>
      </c>
      <c r="E161" s="5" t="s">
        <v>83</v>
      </c>
      <c r="F161" s="2">
        <f t="shared" si="12"/>
        <v>22</v>
      </c>
    </row>
    <row r="162" spans="1:6" x14ac:dyDescent="0.2">
      <c r="A162" s="2">
        <v>8</v>
      </c>
      <c r="B162" s="1">
        <v>40488</v>
      </c>
      <c r="C162" s="12">
        <v>42850.110138888886</v>
      </c>
      <c r="D162" s="2" t="s">
        <v>28</v>
      </c>
      <c r="E162" s="5" t="s">
        <v>83</v>
      </c>
      <c r="F162" s="2">
        <f t="shared" si="12"/>
        <v>23</v>
      </c>
    </row>
    <row r="163" spans="1:6" x14ac:dyDescent="0.2">
      <c r="A163" s="2">
        <v>8</v>
      </c>
      <c r="B163" s="1">
        <v>40488</v>
      </c>
      <c r="C163" s="12">
        <v>42850.111863425926</v>
      </c>
      <c r="D163" s="2" t="s">
        <v>20</v>
      </c>
      <c r="E163" s="5" t="s">
        <v>83</v>
      </c>
      <c r="F163" s="2">
        <f t="shared" si="12"/>
        <v>24</v>
      </c>
    </row>
    <row r="164" spans="1:6" x14ac:dyDescent="0.2">
      <c r="A164" s="2">
        <v>8</v>
      </c>
      <c r="B164" s="1">
        <v>40488</v>
      </c>
      <c r="C164" s="12">
        <v>42850.113541666666</v>
      </c>
      <c r="D164" s="2" t="s">
        <v>8</v>
      </c>
      <c r="E164" s="5" t="s">
        <v>83</v>
      </c>
      <c r="F164" s="2">
        <f t="shared" si="12"/>
        <v>25</v>
      </c>
    </row>
    <row r="165" spans="1:6" x14ac:dyDescent="0.2">
      <c r="A165" s="2">
        <v>8</v>
      </c>
      <c r="B165" s="1">
        <v>40488</v>
      </c>
      <c r="C165" s="12">
        <v>42850.113935185182</v>
      </c>
      <c r="D165" s="2" t="s">
        <v>16</v>
      </c>
      <c r="E165" s="5" t="s">
        <v>83</v>
      </c>
      <c r="F165" s="2">
        <f t="shared" si="12"/>
        <v>26</v>
      </c>
    </row>
    <row r="166" spans="1:6" x14ac:dyDescent="0.2">
      <c r="A166" s="2">
        <v>8</v>
      </c>
      <c r="B166" s="1">
        <v>40488</v>
      </c>
      <c r="C166" s="12">
        <v>42850.117013888892</v>
      </c>
      <c r="D166" s="2" t="s">
        <v>3</v>
      </c>
      <c r="E166" s="5" t="s">
        <v>83</v>
      </c>
      <c r="F166" s="2">
        <f t="shared" si="12"/>
        <v>27</v>
      </c>
    </row>
    <row r="167" spans="1:6" x14ac:dyDescent="0.2">
      <c r="A167" s="2">
        <v>8</v>
      </c>
      <c r="B167" s="1">
        <v>40488</v>
      </c>
      <c r="C167" s="12">
        <v>42850.199270833335</v>
      </c>
      <c r="D167" s="2" t="s">
        <v>9</v>
      </c>
      <c r="E167" s="5" t="s">
        <v>83</v>
      </c>
      <c r="F167" s="2">
        <f t="shared" si="12"/>
        <v>28</v>
      </c>
    </row>
    <row r="168" spans="1:6" x14ac:dyDescent="0.2">
      <c r="A168" s="2">
        <v>8</v>
      </c>
      <c r="B168" s="1">
        <v>40488</v>
      </c>
      <c r="C168" s="12">
        <v>42850.233171296299</v>
      </c>
      <c r="D168" s="2" t="s">
        <v>6</v>
      </c>
      <c r="E168" s="5" t="s">
        <v>83</v>
      </c>
      <c r="F168" s="2">
        <f t="shared" si="12"/>
        <v>29</v>
      </c>
    </row>
    <row r="169" spans="1:6" x14ac:dyDescent="0.2">
      <c r="A169" s="2">
        <v>8</v>
      </c>
      <c r="B169" s="1">
        <v>40488</v>
      </c>
      <c r="C169" s="12">
        <v>42850.233472222222</v>
      </c>
      <c r="D169" s="2" t="s">
        <v>22</v>
      </c>
      <c r="E169" s="5" t="s">
        <v>83</v>
      </c>
      <c r="F169" s="2">
        <f t="shared" si="12"/>
        <v>30</v>
      </c>
    </row>
    <row r="170" spans="1:6" x14ac:dyDescent="0.2">
      <c r="A170" s="2">
        <v>8</v>
      </c>
      <c r="B170" s="1">
        <v>40488</v>
      </c>
      <c r="C170" s="12">
        <v>42850.241157407407</v>
      </c>
      <c r="D170" s="2" t="s">
        <v>22</v>
      </c>
      <c r="E170" s="5" t="s">
        <v>83</v>
      </c>
      <c r="F170" s="2">
        <f t="shared" si="12"/>
        <v>31</v>
      </c>
    </row>
    <row r="171" spans="1:6" x14ac:dyDescent="0.2">
      <c r="A171" s="2">
        <v>8</v>
      </c>
      <c r="B171" s="1">
        <v>40488</v>
      </c>
      <c r="C171" s="12">
        <v>42850.317615740743</v>
      </c>
      <c r="D171" s="2" t="s">
        <v>19</v>
      </c>
      <c r="E171" s="5" t="s">
        <v>83</v>
      </c>
      <c r="F171" s="2">
        <f t="shared" si="12"/>
        <v>32</v>
      </c>
    </row>
    <row r="172" spans="1:6" x14ac:dyDescent="0.2">
      <c r="A172" s="2">
        <v>8</v>
      </c>
      <c r="B172" s="1">
        <v>40488</v>
      </c>
      <c r="C172" s="12">
        <v>42850.317858796298</v>
      </c>
      <c r="D172" s="2" t="s">
        <v>30</v>
      </c>
      <c r="E172" s="5" t="s">
        <v>83</v>
      </c>
      <c r="F172" s="2">
        <f t="shared" si="12"/>
        <v>33</v>
      </c>
    </row>
    <row r="173" spans="1:6" x14ac:dyDescent="0.2">
      <c r="A173" s="2">
        <v>8</v>
      </c>
      <c r="B173" s="1">
        <v>40488</v>
      </c>
      <c r="C173" s="12">
        <v>42850.317962962959</v>
      </c>
      <c r="D173" s="2" t="s">
        <v>42</v>
      </c>
      <c r="E173" s="5" t="s">
        <v>83</v>
      </c>
      <c r="F173" s="2">
        <f t="shared" si="12"/>
        <v>34</v>
      </c>
    </row>
    <row r="174" spans="1:6" x14ac:dyDescent="0.2">
      <c r="A174" s="2">
        <v>8</v>
      </c>
      <c r="B174" s="1">
        <v>40488</v>
      </c>
      <c r="C174" s="12">
        <v>42850.318067129629</v>
      </c>
      <c r="D174" s="2" t="s">
        <v>32</v>
      </c>
      <c r="E174" s="5" t="s">
        <v>83</v>
      </c>
      <c r="F174" s="2">
        <f t="shared" si="12"/>
        <v>35</v>
      </c>
    </row>
    <row r="175" spans="1:6" x14ac:dyDescent="0.2">
      <c r="A175" s="2">
        <v>8</v>
      </c>
      <c r="B175" s="1">
        <v>40488</v>
      </c>
      <c r="C175" s="12">
        <v>42850.320393518516</v>
      </c>
      <c r="D175" s="2" t="s">
        <v>14</v>
      </c>
      <c r="E175" s="5" t="s">
        <v>83</v>
      </c>
      <c r="F175" s="2">
        <f t="shared" si="12"/>
        <v>36</v>
      </c>
    </row>
    <row r="176" spans="1:6" x14ac:dyDescent="0.2">
      <c r="A176" s="2">
        <v>8</v>
      </c>
      <c r="B176" s="1">
        <v>40488</v>
      </c>
      <c r="C176" s="12">
        <v>42850.320763888885</v>
      </c>
      <c r="D176" s="2" t="s">
        <v>16</v>
      </c>
      <c r="E176" s="5" t="s">
        <v>83</v>
      </c>
      <c r="F176" s="2">
        <f t="shared" si="12"/>
        <v>37</v>
      </c>
    </row>
    <row r="177" spans="1:6" x14ac:dyDescent="0.2">
      <c r="A177" s="2">
        <v>8</v>
      </c>
      <c r="B177" s="1">
        <v>40488</v>
      </c>
      <c r="C177" s="12">
        <v>42850.334803240738</v>
      </c>
      <c r="D177" s="2" t="s">
        <v>32</v>
      </c>
      <c r="E177" s="5" t="s">
        <v>83</v>
      </c>
      <c r="F177" s="2">
        <f t="shared" si="12"/>
        <v>38</v>
      </c>
    </row>
    <row r="178" spans="1:6" x14ac:dyDescent="0.2">
      <c r="A178" s="2">
        <v>8</v>
      </c>
      <c r="B178" s="1">
        <v>40488</v>
      </c>
      <c r="C178" s="12">
        <v>42850.348252314812</v>
      </c>
      <c r="D178" s="2" t="s">
        <v>84</v>
      </c>
      <c r="E178" s="5" t="s">
        <v>83</v>
      </c>
      <c r="F178" s="2">
        <f t="shared" si="12"/>
        <v>39</v>
      </c>
    </row>
    <row r="179" spans="1:6" x14ac:dyDescent="0.2">
      <c r="A179" s="2">
        <v>8</v>
      </c>
      <c r="B179" s="1">
        <v>40488</v>
      </c>
      <c r="C179" s="12">
        <v>42850.348854166667</v>
      </c>
      <c r="D179" s="2" t="s">
        <v>27</v>
      </c>
      <c r="E179" s="5" t="s">
        <v>83</v>
      </c>
      <c r="F179" s="2">
        <f t="shared" si="12"/>
        <v>40</v>
      </c>
    </row>
    <row r="180" spans="1:6" x14ac:dyDescent="0.2">
      <c r="A180" s="2">
        <v>8</v>
      </c>
      <c r="B180" s="1">
        <v>40488</v>
      </c>
      <c r="C180" s="12">
        <v>42850.365810185183</v>
      </c>
      <c r="D180" s="2" t="s">
        <v>0</v>
      </c>
      <c r="E180" s="5" t="s">
        <v>83</v>
      </c>
      <c r="F180" s="2">
        <f t="shared" si="12"/>
        <v>41</v>
      </c>
    </row>
    <row r="181" spans="1:6" x14ac:dyDescent="0.2">
      <c r="A181" s="2">
        <v>8</v>
      </c>
      <c r="B181" s="1">
        <v>40488</v>
      </c>
      <c r="C181" s="12">
        <v>42850.369016203702</v>
      </c>
      <c r="D181" s="2" t="s">
        <v>15</v>
      </c>
      <c r="E181" s="5" t="s">
        <v>83</v>
      </c>
      <c r="F181" s="2">
        <f t="shared" si="12"/>
        <v>42</v>
      </c>
    </row>
    <row r="182" spans="1:6" x14ac:dyDescent="0.2">
      <c r="A182" s="2">
        <v>8</v>
      </c>
      <c r="B182" s="1">
        <v>40488</v>
      </c>
      <c r="C182" s="12">
        <v>42850.369201388887</v>
      </c>
      <c r="D182" s="2" t="s">
        <v>21</v>
      </c>
      <c r="E182" s="5" t="s">
        <v>83</v>
      </c>
      <c r="F182" s="2">
        <f t="shared" si="12"/>
        <v>43</v>
      </c>
    </row>
    <row r="183" spans="1:6" x14ac:dyDescent="0.2">
      <c r="A183" s="2">
        <v>8</v>
      </c>
      <c r="B183" s="1">
        <v>40488</v>
      </c>
      <c r="C183" s="12">
        <v>42850.369942129626</v>
      </c>
      <c r="D183" s="2" t="s">
        <v>0</v>
      </c>
      <c r="E183" s="5" t="s">
        <v>83</v>
      </c>
      <c r="F183" s="2">
        <f t="shared" si="12"/>
        <v>44</v>
      </c>
    </row>
    <row r="184" spans="1:6" x14ac:dyDescent="0.2">
      <c r="A184" s="2">
        <v>8</v>
      </c>
      <c r="B184" s="1">
        <v>40488</v>
      </c>
      <c r="C184" s="12">
        <v>42850.391944444447</v>
      </c>
      <c r="D184" s="2" t="s">
        <v>1</v>
      </c>
      <c r="E184" s="5" t="s">
        <v>83</v>
      </c>
      <c r="F184" s="2">
        <f t="shared" si="12"/>
        <v>45</v>
      </c>
    </row>
    <row r="185" spans="1:6" x14ac:dyDescent="0.2">
      <c r="A185" s="2">
        <v>8</v>
      </c>
      <c r="B185" s="1">
        <v>40488</v>
      </c>
      <c r="C185" s="12">
        <v>42850.391967592594</v>
      </c>
      <c r="D185" s="2" t="s">
        <v>6</v>
      </c>
      <c r="E185" s="5" t="s">
        <v>83</v>
      </c>
      <c r="F185" s="2">
        <f t="shared" si="12"/>
        <v>46</v>
      </c>
    </row>
    <row r="186" spans="1:6" x14ac:dyDescent="0.2">
      <c r="A186" s="2">
        <v>8</v>
      </c>
      <c r="B186" s="1">
        <v>40488</v>
      </c>
      <c r="C186" s="12">
        <v>42850.392395833333</v>
      </c>
      <c r="D186" s="2" t="s">
        <v>34</v>
      </c>
      <c r="E186" s="5" t="s">
        <v>83</v>
      </c>
      <c r="F186" s="2">
        <f t="shared" si="12"/>
        <v>47</v>
      </c>
    </row>
    <row r="187" spans="1:6" x14ac:dyDescent="0.2">
      <c r="A187" s="2">
        <v>8</v>
      </c>
      <c r="B187" s="1">
        <v>40488</v>
      </c>
      <c r="C187" s="12">
        <v>42850.392592592594</v>
      </c>
      <c r="D187" s="2" t="s">
        <v>36</v>
      </c>
      <c r="E187" s="5" t="s">
        <v>83</v>
      </c>
      <c r="F187" s="2">
        <f t="shared" si="12"/>
        <v>48</v>
      </c>
    </row>
    <row r="188" spans="1:6" x14ac:dyDescent="0.2">
      <c r="A188" s="2">
        <v>8</v>
      </c>
      <c r="B188" s="1">
        <v>40488</v>
      </c>
      <c r="C188" s="12">
        <v>42850.407766203702</v>
      </c>
      <c r="D188" s="2" t="s">
        <v>19</v>
      </c>
      <c r="E188" s="5" t="s">
        <v>83</v>
      </c>
      <c r="F188" s="2">
        <f t="shared" si="12"/>
        <v>49</v>
      </c>
    </row>
    <row r="189" spans="1:6" x14ac:dyDescent="0.2">
      <c r="A189" s="2">
        <v>8</v>
      </c>
      <c r="B189" s="1">
        <v>40488</v>
      </c>
      <c r="C189" s="12">
        <v>42850.432175925926</v>
      </c>
      <c r="D189" s="2" t="s">
        <v>9</v>
      </c>
      <c r="E189" s="5" t="s">
        <v>83</v>
      </c>
      <c r="F189" s="2">
        <f t="shared" si="12"/>
        <v>50</v>
      </c>
    </row>
    <row r="190" spans="1:6" x14ac:dyDescent="0.2">
      <c r="A190" s="2">
        <v>8</v>
      </c>
      <c r="B190" s="1">
        <v>40488</v>
      </c>
      <c r="C190" s="12">
        <v>42850.432187500002</v>
      </c>
      <c r="D190" s="2" t="s">
        <v>6</v>
      </c>
      <c r="E190" s="5" t="s">
        <v>83</v>
      </c>
      <c r="F190" s="2">
        <f t="shared" si="12"/>
        <v>51</v>
      </c>
    </row>
    <row r="191" spans="1:6" x14ac:dyDescent="0.2">
      <c r="A191" s="2">
        <v>8</v>
      </c>
      <c r="B191" s="1">
        <v>40488</v>
      </c>
      <c r="C191" s="12">
        <v>42850.43240740741</v>
      </c>
      <c r="D191" s="2" t="s">
        <v>18</v>
      </c>
      <c r="E191" s="5" t="s">
        <v>83</v>
      </c>
      <c r="F191" s="2">
        <f t="shared" si="12"/>
        <v>52</v>
      </c>
    </row>
    <row r="192" spans="1:6" x14ac:dyDescent="0.2">
      <c r="A192" s="2">
        <v>8</v>
      </c>
      <c r="B192" s="1">
        <v>40488</v>
      </c>
      <c r="C192" s="12">
        <v>42850.468217592592</v>
      </c>
      <c r="D192" s="2" t="s">
        <v>6</v>
      </c>
      <c r="E192" s="5" t="s">
        <v>83</v>
      </c>
      <c r="F192" s="2">
        <f t="shared" si="12"/>
        <v>53</v>
      </c>
    </row>
    <row r="193" spans="1:6" x14ac:dyDescent="0.2">
      <c r="A193" s="2">
        <v>8</v>
      </c>
      <c r="B193" s="1">
        <v>40488</v>
      </c>
      <c r="C193" s="12">
        <v>42850.4684837963</v>
      </c>
      <c r="D193" s="2" t="s">
        <v>3</v>
      </c>
      <c r="E193" s="5" t="s">
        <v>83</v>
      </c>
      <c r="F193" s="2">
        <f t="shared" si="12"/>
        <v>54</v>
      </c>
    </row>
    <row r="194" spans="1:6" x14ac:dyDescent="0.2">
      <c r="A194" s="2">
        <v>8</v>
      </c>
      <c r="B194" s="1">
        <v>40488</v>
      </c>
      <c r="C194" s="12">
        <v>42850.471655092595</v>
      </c>
      <c r="D194" s="2" t="s">
        <v>34</v>
      </c>
      <c r="E194" s="5" t="s">
        <v>83</v>
      </c>
      <c r="F194" s="2">
        <f t="shared" si="12"/>
        <v>55</v>
      </c>
    </row>
    <row r="195" spans="1:6" x14ac:dyDescent="0.2">
      <c r="A195" s="2">
        <v>8</v>
      </c>
      <c r="B195" s="1">
        <v>40488</v>
      </c>
      <c r="C195" s="12">
        <v>42850.479780092595</v>
      </c>
      <c r="D195" s="2" t="s">
        <v>8</v>
      </c>
      <c r="E195" s="5" t="s">
        <v>83</v>
      </c>
      <c r="F195" s="2">
        <f t="shared" si="12"/>
        <v>56</v>
      </c>
    </row>
    <row r="196" spans="1:6" x14ac:dyDescent="0.2">
      <c r="A196">
        <v>7</v>
      </c>
      <c r="B196" s="3">
        <v>31159</v>
      </c>
      <c r="C196" s="13">
        <v>42850.481006944443</v>
      </c>
      <c r="D196" t="s">
        <v>0</v>
      </c>
      <c r="E196" s="7" t="s">
        <v>83</v>
      </c>
      <c r="F196" s="2">
        <f t="shared" si="12"/>
        <v>57</v>
      </c>
    </row>
    <row r="197" spans="1:6" x14ac:dyDescent="0.2">
      <c r="A197" s="2">
        <v>8</v>
      </c>
      <c r="B197" s="1">
        <v>40488</v>
      </c>
      <c r="C197" s="12">
        <v>42850.481562499997</v>
      </c>
      <c r="D197" s="2" t="s">
        <v>20</v>
      </c>
      <c r="E197" s="5" t="s">
        <v>83</v>
      </c>
      <c r="F197" s="2">
        <f t="shared" si="12"/>
        <v>58</v>
      </c>
    </row>
    <row r="198" spans="1:6" x14ac:dyDescent="0.2">
      <c r="A198" s="2">
        <v>8</v>
      </c>
      <c r="B198" s="1">
        <v>40488</v>
      </c>
      <c r="C198" s="12">
        <v>42850.482268518521</v>
      </c>
      <c r="D198" s="2" t="s">
        <v>22</v>
      </c>
      <c r="E198" s="5" t="s">
        <v>83</v>
      </c>
      <c r="F198" s="2">
        <f t="shared" si="12"/>
        <v>59</v>
      </c>
    </row>
    <row r="199" spans="1:6" x14ac:dyDescent="0.2">
      <c r="A199">
        <v>7</v>
      </c>
      <c r="B199" s="3">
        <v>31159</v>
      </c>
      <c r="C199" s="13">
        <v>42850.484166666669</v>
      </c>
      <c r="D199" t="s">
        <v>2</v>
      </c>
      <c r="E199" s="7" t="s">
        <v>83</v>
      </c>
      <c r="F199" s="2">
        <f t="shared" si="12"/>
        <v>60</v>
      </c>
    </row>
    <row r="200" spans="1:6" x14ac:dyDescent="0.2">
      <c r="A200" s="2">
        <v>8</v>
      </c>
      <c r="B200" s="1">
        <v>40488</v>
      </c>
      <c r="C200" s="12">
        <v>42850.498229166667</v>
      </c>
      <c r="D200" s="2" t="s">
        <v>2</v>
      </c>
      <c r="E200" s="5" t="s">
        <v>83</v>
      </c>
      <c r="F200" s="2">
        <f t="shared" si="12"/>
        <v>61</v>
      </c>
    </row>
    <row r="201" spans="1:6" x14ac:dyDescent="0.2">
      <c r="A201" s="2">
        <v>8</v>
      </c>
      <c r="B201" s="1">
        <v>40488</v>
      </c>
      <c r="C201" s="12">
        <v>42850.498252314814</v>
      </c>
      <c r="D201" s="2" t="s">
        <v>8</v>
      </c>
      <c r="E201" s="5" t="s">
        <v>83</v>
      </c>
      <c r="F201" s="2">
        <f t="shared" si="12"/>
        <v>62</v>
      </c>
    </row>
    <row r="202" spans="1:6" x14ac:dyDescent="0.2">
      <c r="A202" s="2">
        <v>8</v>
      </c>
      <c r="B202" s="1">
        <v>40488</v>
      </c>
      <c r="C202" s="12">
        <v>42850.500011574077</v>
      </c>
      <c r="D202" s="2" t="s">
        <v>36</v>
      </c>
      <c r="E202" s="5" t="s">
        <v>83</v>
      </c>
      <c r="F202" s="2">
        <f t="shared" si="12"/>
        <v>63</v>
      </c>
    </row>
    <row r="203" spans="1:6" x14ac:dyDescent="0.2">
      <c r="A203" s="2">
        <v>8</v>
      </c>
      <c r="B203" s="1">
        <v>40488</v>
      </c>
      <c r="C203" s="12">
        <v>42850.507407407407</v>
      </c>
      <c r="D203" s="2" t="s">
        <v>15</v>
      </c>
      <c r="E203" s="5" t="s">
        <v>83</v>
      </c>
      <c r="F203" s="2">
        <f t="shared" si="12"/>
        <v>64</v>
      </c>
    </row>
    <row r="204" spans="1:6" x14ac:dyDescent="0.2">
      <c r="A204" s="2">
        <v>8</v>
      </c>
      <c r="B204" s="1">
        <v>40488</v>
      </c>
      <c r="C204" s="12">
        <v>42850.515972222223</v>
      </c>
      <c r="D204" s="2" t="s">
        <v>7</v>
      </c>
      <c r="E204" s="5" t="s">
        <v>83</v>
      </c>
      <c r="F204" s="2">
        <f t="shared" si="12"/>
        <v>65</v>
      </c>
    </row>
    <row r="205" spans="1:6" x14ac:dyDescent="0.2">
      <c r="A205" s="2">
        <v>8</v>
      </c>
      <c r="B205" s="1">
        <v>40488</v>
      </c>
      <c r="C205" s="12">
        <v>42850.516574074078</v>
      </c>
      <c r="D205" s="2" t="s">
        <v>16</v>
      </c>
      <c r="E205" s="5" t="s">
        <v>83</v>
      </c>
      <c r="F205" s="2">
        <f t="shared" si="12"/>
        <v>66</v>
      </c>
    </row>
    <row r="206" spans="1:6" x14ac:dyDescent="0.2">
      <c r="A206" s="2">
        <v>8</v>
      </c>
      <c r="B206" s="1">
        <v>40488</v>
      </c>
      <c r="C206" s="12">
        <v>42850.516597222224</v>
      </c>
      <c r="D206" s="2" t="s">
        <v>5</v>
      </c>
      <c r="E206" s="5" t="s">
        <v>83</v>
      </c>
      <c r="F206" s="2">
        <f t="shared" si="12"/>
        <v>67</v>
      </c>
    </row>
    <row r="207" spans="1:6" x14ac:dyDescent="0.2">
      <c r="A207" s="2">
        <v>8</v>
      </c>
      <c r="B207" s="1">
        <v>40488</v>
      </c>
      <c r="C207" s="12">
        <v>42850.57440972222</v>
      </c>
      <c r="D207" s="2" t="s">
        <v>5</v>
      </c>
      <c r="E207" s="5" t="s">
        <v>83</v>
      </c>
      <c r="F207" s="2">
        <f t="shared" si="12"/>
        <v>68</v>
      </c>
    </row>
    <row r="208" spans="1:6" x14ac:dyDescent="0.2">
      <c r="A208" s="2">
        <v>8</v>
      </c>
      <c r="B208" s="1">
        <v>40488</v>
      </c>
      <c r="C208" s="12">
        <v>42850.57472222222</v>
      </c>
      <c r="D208" s="2" t="s">
        <v>1</v>
      </c>
      <c r="E208" s="5" t="s">
        <v>83</v>
      </c>
      <c r="F208" s="2">
        <f t="shared" si="12"/>
        <v>69</v>
      </c>
    </row>
    <row r="209" spans="1:6" x14ac:dyDescent="0.2">
      <c r="A209" s="2">
        <v>8</v>
      </c>
      <c r="B209" s="1">
        <v>40488</v>
      </c>
      <c r="C209" s="12">
        <v>42850.575613425928</v>
      </c>
      <c r="D209" s="2" t="s">
        <v>17</v>
      </c>
      <c r="E209" s="5" t="s">
        <v>83</v>
      </c>
      <c r="F209" s="2">
        <f t="shared" si="12"/>
        <v>70</v>
      </c>
    </row>
    <row r="210" spans="1:6" x14ac:dyDescent="0.2">
      <c r="A210" s="2">
        <v>8</v>
      </c>
      <c r="B210" s="1">
        <v>40488</v>
      </c>
      <c r="C210" s="12">
        <v>42850.612025462964</v>
      </c>
      <c r="D210" s="2" t="s">
        <v>15</v>
      </c>
      <c r="E210" s="5" t="s">
        <v>83</v>
      </c>
      <c r="F210" s="2">
        <f t="shared" si="12"/>
        <v>71</v>
      </c>
    </row>
    <row r="211" spans="1:6" x14ac:dyDescent="0.2">
      <c r="A211" s="2">
        <v>8</v>
      </c>
      <c r="B211" s="1">
        <v>40488</v>
      </c>
      <c r="C211" s="12">
        <v>42850.612361111111</v>
      </c>
      <c r="D211" s="2" t="s">
        <v>33</v>
      </c>
      <c r="E211" s="5" t="s">
        <v>83</v>
      </c>
      <c r="F211" s="2">
        <f t="shared" si="12"/>
        <v>72</v>
      </c>
    </row>
    <row r="212" spans="1:6" x14ac:dyDescent="0.2">
      <c r="A212" s="2">
        <v>8</v>
      </c>
      <c r="B212" s="1">
        <v>40488</v>
      </c>
      <c r="C212" s="12">
        <v>42850.61278935185</v>
      </c>
      <c r="D212" s="2" t="s">
        <v>6</v>
      </c>
      <c r="E212" s="5" t="s">
        <v>83</v>
      </c>
      <c r="F212" s="2">
        <f t="shared" si="12"/>
        <v>73</v>
      </c>
    </row>
    <row r="213" spans="1:6" x14ac:dyDescent="0.2">
      <c r="A213" s="2">
        <v>8</v>
      </c>
      <c r="B213" s="1">
        <v>40488</v>
      </c>
      <c r="C213" s="12">
        <v>42850.613043981481</v>
      </c>
      <c r="D213" s="2" t="s">
        <v>33</v>
      </c>
      <c r="E213" s="5" t="s">
        <v>83</v>
      </c>
      <c r="F213" s="2">
        <f t="shared" si="12"/>
        <v>74</v>
      </c>
    </row>
    <row r="214" spans="1:6" x14ac:dyDescent="0.2">
      <c r="A214" s="2">
        <v>8</v>
      </c>
      <c r="B214" s="1">
        <v>40488</v>
      </c>
      <c r="C214" s="12">
        <v>42850.623113425929</v>
      </c>
      <c r="D214" s="2" t="s">
        <v>38</v>
      </c>
      <c r="E214" s="5" t="s">
        <v>83</v>
      </c>
      <c r="F214" s="2">
        <f t="shared" si="12"/>
        <v>75</v>
      </c>
    </row>
    <row r="215" spans="1:6" x14ac:dyDescent="0.2">
      <c r="A215" s="2">
        <v>8</v>
      </c>
      <c r="B215" s="1">
        <v>40488</v>
      </c>
      <c r="C215" s="12">
        <v>42850.623576388891</v>
      </c>
      <c r="D215" s="2" t="s">
        <v>23</v>
      </c>
      <c r="E215" s="5" t="s">
        <v>83</v>
      </c>
      <c r="F215" s="2">
        <f t="shared" si="12"/>
        <v>76</v>
      </c>
    </row>
    <row r="216" spans="1:6" x14ac:dyDescent="0.2">
      <c r="A216" s="2">
        <v>8</v>
      </c>
      <c r="B216" s="1">
        <v>40488</v>
      </c>
      <c r="C216" s="12">
        <v>42850.630949074075</v>
      </c>
      <c r="D216" s="2" t="s">
        <v>2</v>
      </c>
      <c r="E216" s="5" t="s">
        <v>83</v>
      </c>
      <c r="F216" s="2">
        <f t="shared" ref="F216:F279" si="13">IF(E216=E215,F215+1,1)</f>
        <v>77</v>
      </c>
    </row>
    <row r="217" spans="1:6" x14ac:dyDescent="0.2">
      <c r="A217" s="2">
        <v>8</v>
      </c>
      <c r="B217" s="1">
        <v>40488</v>
      </c>
      <c r="C217" s="12">
        <v>42850.66134259259</v>
      </c>
      <c r="D217" s="2" t="s">
        <v>15</v>
      </c>
      <c r="E217" s="5" t="s">
        <v>83</v>
      </c>
      <c r="F217" s="2">
        <f t="shared" si="13"/>
        <v>78</v>
      </c>
    </row>
    <row r="218" spans="1:6" x14ac:dyDescent="0.2">
      <c r="A218" s="2">
        <v>8</v>
      </c>
      <c r="B218" s="1">
        <v>40488</v>
      </c>
      <c r="C218" s="12">
        <v>42850.661562499998</v>
      </c>
      <c r="D218" s="2" t="s">
        <v>22</v>
      </c>
      <c r="E218" s="5" t="s">
        <v>83</v>
      </c>
      <c r="F218" s="2">
        <f t="shared" si="13"/>
        <v>79</v>
      </c>
    </row>
    <row r="219" spans="1:6" x14ac:dyDescent="0.2">
      <c r="A219" s="2">
        <v>8</v>
      </c>
      <c r="B219" s="1">
        <v>40488</v>
      </c>
      <c r="C219" s="12">
        <v>42850.661574074074</v>
      </c>
      <c r="D219" s="2" t="s">
        <v>0</v>
      </c>
      <c r="E219" s="5" t="s">
        <v>83</v>
      </c>
      <c r="F219" s="2">
        <f t="shared" si="13"/>
        <v>80</v>
      </c>
    </row>
    <row r="220" spans="1:6" x14ac:dyDescent="0.2">
      <c r="A220" s="2">
        <v>8</v>
      </c>
      <c r="B220" s="1">
        <v>40488</v>
      </c>
      <c r="C220" s="12">
        <v>42850.662326388891</v>
      </c>
      <c r="D220" s="2" t="s">
        <v>17</v>
      </c>
      <c r="E220" s="5" t="s">
        <v>83</v>
      </c>
      <c r="F220" s="2">
        <f t="shared" si="13"/>
        <v>81</v>
      </c>
    </row>
    <row r="221" spans="1:6" x14ac:dyDescent="0.2">
      <c r="A221" s="2">
        <v>8</v>
      </c>
      <c r="B221" s="1">
        <v>40488</v>
      </c>
      <c r="C221" s="12">
        <v>42850.664814814816</v>
      </c>
      <c r="D221" s="2" t="s">
        <v>8</v>
      </c>
      <c r="E221" s="5" t="s">
        <v>83</v>
      </c>
      <c r="F221" s="2">
        <f t="shared" si="13"/>
        <v>82</v>
      </c>
    </row>
    <row r="222" spans="1:6" x14ac:dyDescent="0.2">
      <c r="A222" s="2">
        <v>8</v>
      </c>
      <c r="B222" s="1">
        <v>40488</v>
      </c>
      <c r="C222" s="12">
        <v>42850.665023148147</v>
      </c>
      <c r="D222" s="2" t="s">
        <v>16</v>
      </c>
      <c r="E222" s="5" t="s">
        <v>83</v>
      </c>
      <c r="F222" s="2">
        <f t="shared" si="13"/>
        <v>83</v>
      </c>
    </row>
    <row r="223" spans="1:6" x14ac:dyDescent="0.2">
      <c r="A223" s="2">
        <v>8</v>
      </c>
      <c r="B223" s="1">
        <v>40488</v>
      </c>
      <c r="C223" s="12">
        <v>42850.666747685187</v>
      </c>
      <c r="D223" s="2" t="s">
        <v>19</v>
      </c>
      <c r="E223" s="5" t="s">
        <v>83</v>
      </c>
      <c r="F223" s="2">
        <f t="shared" si="13"/>
        <v>84</v>
      </c>
    </row>
    <row r="224" spans="1:6" x14ac:dyDescent="0.2">
      <c r="A224" s="2">
        <v>8</v>
      </c>
      <c r="B224" s="1">
        <v>40488</v>
      </c>
      <c r="C224" s="12">
        <v>42850.666759259257</v>
      </c>
      <c r="D224" s="2" t="s">
        <v>4</v>
      </c>
      <c r="E224" s="5" t="s">
        <v>83</v>
      </c>
      <c r="F224" s="2">
        <f t="shared" si="13"/>
        <v>85</v>
      </c>
    </row>
    <row r="225" spans="1:6" x14ac:dyDescent="0.2">
      <c r="A225">
        <v>16</v>
      </c>
      <c r="B225" s="3">
        <v>40488</v>
      </c>
      <c r="C225" s="13">
        <v>42850.671412037038</v>
      </c>
      <c r="D225" t="s">
        <v>0</v>
      </c>
      <c r="E225" s="7" t="s">
        <v>83</v>
      </c>
      <c r="F225" s="2">
        <f t="shared" si="13"/>
        <v>86</v>
      </c>
    </row>
    <row r="226" spans="1:6" x14ac:dyDescent="0.2">
      <c r="A226">
        <v>16</v>
      </c>
      <c r="B226" s="3">
        <v>40488</v>
      </c>
      <c r="C226" s="13">
        <v>42850.671550925923</v>
      </c>
      <c r="D226" t="s">
        <v>0</v>
      </c>
      <c r="E226" s="7" t="s">
        <v>83</v>
      </c>
      <c r="F226" s="2">
        <f t="shared" si="13"/>
        <v>87</v>
      </c>
    </row>
    <row r="227" spans="1:6" x14ac:dyDescent="0.2">
      <c r="A227">
        <v>16</v>
      </c>
      <c r="B227" s="3">
        <v>40488</v>
      </c>
      <c r="C227" s="13">
        <v>42850.714270833334</v>
      </c>
      <c r="D227" t="s">
        <v>2</v>
      </c>
      <c r="E227" s="7" t="s">
        <v>83</v>
      </c>
      <c r="F227" s="2">
        <f t="shared" si="13"/>
        <v>88</v>
      </c>
    </row>
    <row r="228" spans="1:6" x14ac:dyDescent="0.2">
      <c r="A228">
        <v>16</v>
      </c>
      <c r="B228" s="3">
        <v>40488</v>
      </c>
      <c r="C228" s="13">
        <v>42850.714525462965</v>
      </c>
      <c r="D228" t="s">
        <v>17</v>
      </c>
      <c r="E228" s="7" t="s">
        <v>83</v>
      </c>
      <c r="F228" s="2">
        <f t="shared" si="13"/>
        <v>89</v>
      </c>
    </row>
    <row r="229" spans="1:6" x14ac:dyDescent="0.2">
      <c r="A229">
        <v>16</v>
      </c>
      <c r="B229" s="3">
        <v>40488</v>
      </c>
      <c r="C229" s="13">
        <v>42850.71770833333</v>
      </c>
      <c r="D229" t="s">
        <v>20</v>
      </c>
      <c r="E229" s="7" t="s">
        <v>83</v>
      </c>
      <c r="F229" s="2">
        <f t="shared" si="13"/>
        <v>90</v>
      </c>
    </row>
    <row r="230" spans="1:6" x14ac:dyDescent="0.2">
      <c r="A230">
        <v>16</v>
      </c>
      <c r="B230" s="3">
        <v>40488</v>
      </c>
      <c r="C230" s="13">
        <v>42850.718680555554</v>
      </c>
      <c r="D230" t="s">
        <v>0</v>
      </c>
      <c r="E230" s="7" t="s">
        <v>83</v>
      </c>
      <c r="F230" s="2">
        <f t="shared" si="13"/>
        <v>91</v>
      </c>
    </row>
    <row r="231" spans="1:6" x14ac:dyDescent="0.2">
      <c r="A231">
        <v>16</v>
      </c>
      <c r="B231" s="3">
        <v>40488</v>
      </c>
      <c r="C231" s="13">
        <v>42850.720960648148</v>
      </c>
      <c r="D231" t="s">
        <v>35</v>
      </c>
      <c r="E231" s="7" t="s">
        <v>83</v>
      </c>
      <c r="F231" s="2">
        <f t="shared" si="13"/>
        <v>92</v>
      </c>
    </row>
    <row r="232" spans="1:6" x14ac:dyDescent="0.2">
      <c r="A232">
        <v>16</v>
      </c>
      <c r="B232" s="3">
        <v>40488</v>
      </c>
      <c r="C232" s="13">
        <v>42850.810925925929</v>
      </c>
      <c r="D232" t="s">
        <v>2</v>
      </c>
      <c r="E232" s="7" t="s">
        <v>83</v>
      </c>
      <c r="F232" s="2">
        <f t="shared" si="13"/>
        <v>93</v>
      </c>
    </row>
    <row r="233" spans="1:6" x14ac:dyDescent="0.2">
      <c r="A233">
        <v>16</v>
      </c>
      <c r="B233" s="3">
        <v>40488</v>
      </c>
      <c r="C233" s="13">
        <v>42850.810949074075</v>
      </c>
      <c r="D233" t="s">
        <v>6</v>
      </c>
      <c r="E233" s="7" t="s">
        <v>83</v>
      </c>
      <c r="F233" s="2">
        <f t="shared" si="13"/>
        <v>94</v>
      </c>
    </row>
    <row r="234" spans="1:6" x14ac:dyDescent="0.2">
      <c r="A234">
        <v>16</v>
      </c>
      <c r="B234" s="3">
        <v>40488</v>
      </c>
      <c r="C234" s="13">
        <v>42850.810949074075</v>
      </c>
      <c r="D234" t="s">
        <v>0</v>
      </c>
      <c r="E234" s="7" t="s">
        <v>83</v>
      </c>
      <c r="F234" s="2">
        <f t="shared" si="13"/>
        <v>95</v>
      </c>
    </row>
    <row r="235" spans="1:6" x14ac:dyDescent="0.2">
      <c r="A235" s="2">
        <v>8</v>
      </c>
      <c r="B235" s="1">
        <v>40488</v>
      </c>
      <c r="C235" s="12">
        <v>42849.993472222224</v>
      </c>
      <c r="D235" s="2" t="s">
        <v>20</v>
      </c>
      <c r="E235" s="5" t="s">
        <v>58</v>
      </c>
      <c r="F235" s="2">
        <f t="shared" si="13"/>
        <v>1</v>
      </c>
    </row>
    <row r="236" spans="1:6" x14ac:dyDescent="0.2">
      <c r="A236" s="2">
        <v>8</v>
      </c>
      <c r="B236" s="1">
        <v>40488</v>
      </c>
      <c r="C236" s="12">
        <v>42849.993750000001</v>
      </c>
      <c r="D236" s="2" t="s">
        <v>36</v>
      </c>
      <c r="E236" s="5" t="s">
        <v>58</v>
      </c>
      <c r="F236" s="2">
        <f t="shared" si="13"/>
        <v>2</v>
      </c>
    </row>
    <row r="237" spans="1:6" x14ac:dyDescent="0.2">
      <c r="A237" s="2">
        <v>8</v>
      </c>
      <c r="B237" s="1">
        <v>40488</v>
      </c>
      <c r="C237" s="12">
        <v>42849.994259259256</v>
      </c>
      <c r="D237" s="2" t="s">
        <v>10</v>
      </c>
      <c r="E237" s="5" t="s">
        <v>58</v>
      </c>
      <c r="F237" s="2">
        <f t="shared" si="13"/>
        <v>3</v>
      </c>
    </row>
    <row r="238" spans="1:6" x14ac:dyDescent="0.2">
      <c r="A238" s="2">
        <v>8</v>
      </c>
      <c r="B238" s="1">
        <v>40488</v>
      </c>
      <c r="C238" s="12">
        <v>42849.995821759258</v>
      </c>
      <c r="D238" s="2" t="s">
        <v>5</v>
      </c>
      <c r="E238" s="5" t="s">
        <v>58</v>
      </c>
      <c r="F238" s="2">
        <f t="shared" si="13"/>
        <v>4</v>
      </c>
    </row>
    <row r="239" spans="1:6" x14ac:dyDescent="0.2">
      <c r="A239" s="2">
        <v>8</v>
      </c>
      <c r="B239" s="1">
        <v>40488</v>
      </c>
      <c r="C239" s="12">
        <v>42849.998206018521</v>
      </c>
      <c r="D239" s="2" t="s">
        <v>35</v>
      </c>
      <c r="E239" s="5" t="s">
        <v>58</v>
      </c>
      <c r="F239" s="2">
        <f t="shared" si="13"/>
        <v>5</v>
      </c>
    </row>
    <row r="240" spans="1:6" x14ac:dyDescent="0.2">
      <c r="A240" s="2">
        <v>8</v>
      </c>
      <c r="B240" s="1">
        <v>40488</v>
      </c>
      <c r="C240" s="12">
        <v>42850.187534722223</v>
      </c>
      <c r="D240" s="2" t="s">
        <v>22</v>
      </c>
      <c r="E240" s="5" t="s">
        <v>58</v>
      </c>
      <c r="F240" s="2">
        <f t="shared" si="13"/>
        <v>6</v>
      </c>
    </row>
    <row r="241" spans="1:6" x14ac:dyDescent="0.2">
      <c r="A241" s="2">
        <v>8</v>
      </c>
      <c r="B241" s="1">
        <v>40488</v>
      </c>
      <c r="C241" s="12">
        <v>42850.187638888892</v>
      </c>
      <c r="D241" s="2" t="s">
        <v>21</v>
      </c>
      <c r="E241" s="5" t="s">
        <v>58</v>
      </c>
      <c r="F241" s="2">
        <f t="shared" si="13"/>
        <v>7</v>
      </c>
    </row>
    <row r="242" spans="1:6" x14ac:dyDescent="0.2">
      <c r="A242" s="2">
        <v>8</v>
      </c>
      <c r="B242" s="1">
        <v>40488</v>
      </c>
      <c r="C242" s="12">
        <v>42850.18822916667</v>
      </c>
      <c r="D242" s="2" t="s">
        <v>23</v>
      </c>
      <c r="E242" s="5" t="s">
        <v>58</v>
      </c>
      <c r="F242" s="2">
        <f t="shared" si="13"/>
        <v>8</v>
      </c>
    </row>
    <row r="243" spans="1:6" x14ac:dyDescent="0.2">
      <c r="A243" s="2">
        <v>8</v>
      </c>
      <c r="B243" s="1">
        <v>40488</v>
      </c>
      <c r="C243" s="12">
        <v>42850.188831018517</v>
      </c>
      <c r="D243" s="2" t="s">
        <v>0</v>
      </c>
      <c r="E243" s="5" t="s">
        <v>58</v>
      </c>
      <c r="F243" s="2">
        <f t="shared" si="13"/>
        <v>9</v>
      </c>
    </row>
    <row r="244" spans="1:6" x14ac:dyDescent="0.2">
      <c r="A244" s="2">
        <v>8</v>
      </c>
      <c r="B244" s="1">
        <v>40488</v>
      </c>
      <c r="C244" s="12">
        <v>42850.189317129632</v>
      </c>
      <c r="D244" s="2" t="s">
        <v>34</v>
      </c>
      <c r="E244" s="5" t="s">
        <v>58</v>
      </c>
      <c r="F244" s="2">
        <f t="shared" si="13"/>
        <v>10</v>
      </c>
    </row>
    <row r="245" spans="1:6" x14ac:dyDescent="0.2">
      <c r="A245" s="2">
        <v>8</v>
      </c>
      <c r="B245" s="1">
        <v>40488</v>
      </c>
      <c r="C245" s="12">
        <v>42850.195439814815</v>
      </c>
      <c r="D245" s="2" t="s">
        <v>34</v>
      </c>
      <c r="E245" s="5" t="s">
        <v>58</v>
      </c>
      <c r="F245" s="2">
        <f t="shared" si="13"/>
        <v>11</v>
      </c>
    </row>
    <row r="246" spans="1:6" x14ac:dyDescent="0.2">
      <c r="A246" s="2">
        <v>8</v>
      </c>
      <c r="B246" s="1">
        <v>40488</v>
      </c>
      <c r="C246" s="12">
        <v>42850.195717592593</v>
      </c>
      <c r="D246" s="2" t="s">
        <v>2</v>
      </c>
      <c r="E246" s="5" t="s">
        <v>58</v>
      </c>
      <c r="F246" s="2">
        <f t="shared" si="13"/>
        <v>12</v>
      </c>
    </row>
    <row r="247" spans="1:6" x14ac:dyDescent="0.2">
      <c r="A247" s="2">
        <v>8</v>
      </c>
      <c r="B247" s="1">
        <v>40488</v>
      </c>
      <c r="C247" s="12">
        <v>42850.197685185187</v>
      </c>
      <c r="D247" s="2" t="s">
        <v>27</v>
      </c>
      <c r="E247" s="5" t="s">
        <v>58</v>
      </c>
      <c r="F247" s="2">
        <f t="shared" si="13"/>
        <v>13</v>
      </c>
    </row>
    <row r="248" spans="1:6" x14ac:dyDescent="0.2">
      <c r="A248" s="2">
        <v>8</v>
      </c>
      <c r="B248" s="1">
        <v>40488</v>
      </c>
      <c r="C248" s="12">
        <v>42850.198055555556</v>
      </c>
      <c r="D248" s="2" t="s">
        <v>20</v>
      </c>
      <c r="E248" s="5" t="s">
        <v>58</v>
      </c>
      <c r="F248" s="2">
        <f t="shared" si="13"/>
        <v>14</v>
      </c>
    </row>
    <row r="249" spans="1:6" x14ac:dyDescent="0.2">
      <c r="A249" s="2">
        <v>8</v>
      </c>
      <c r="B249" s="1">
        <v>40488</v>
      </c>
      <c r="C249" s="12">
        <v>42850.209178240744</v>
      </c>
      <c r="D249" s="2" t="s">
        <v>5</v>
      </c>
      <c r="E249" s="5" t="s">
        <v>58</v>
      </c>
      <c r="F249" s="2">
        <f t="shared" si="13"/>
        <v>15</v>
      </c>
    </row>
    <row r="250" spans="1:6" x14ac:dyDescent="0.2">
      <c r="A250" s="2">
        <v>8</v>
      </c>
      <c r="B250" s="1">
        <v>40488</v>
      </c>
      <c r="C250" s="12">
        <v>42850.335416666669</v>
      </c>
      <c r="D250" s="2" t="s">
        <v>0</v>
      </c>
      <c r="E250" s="5" t="s">
        <v>58</v>
      </c>
      <c r="F250" s="2">
        <f t="shared" si="13"/>
        <v>16</v>
      </c>
    </row>
    <row r="251" spans="1:6" x14ac:dyDescent="0.2">
      <c r="A251" s="2">
        <v>8</v>
      </c>
      <c r="B251" s="1">
        <v>40488</v>
      </c>
      <c r="C251" s="12">
        <v>42850.335439814815</v>
      </c>
      <c r="D251" s="2" t="s">
        <v>34</v>
      </c>
      <c r="E251" s="5" t="s">
        <v>58</v>
      </c>
      <c r="F251" s="2">
        <f t="shared" si="13"/>
        <v>17</v>
      </c>
    </row>
    <row r="252" spans="1:6" x14ac:dyDescent="0.2">
      <c r="A252">
        <v>7</v>
      </c>
      <c r="B252" s="3">
        <v>31159</v>
      </c>
      <c r="C252" s="13">
        <v>42850.335972222223</v>
      </c>
      <c r="D252" t="s">
        <v>5</v>
      </c>
      <c r="E252" s="7" t="s">
        <v>58</v>
      </c>
      <c r="F252" s="2">
        <f t="shared" si="13"/>
        <v>18</v>
      </c>
    </row>
    <row r="253" spans="1:6" x14ac:dyDescent="0.2">
      <c r="A253" s="2">
        <v>8</v>
      </c>
      <c r="B253" s="1">
        <v>40488</v>
      </c>
      <c r="C253" s="12">
        <v>42850.336122685185</v>
      </c>
      <c r="D253" s="2" t="s">
        <v>5</v>
      </c>
      <c r="E253" s="5" t="s">
        <v>58</v>
      </c>
      <c r="F253" s="2">
        <f t="shared" si="13"/>
        <v>19</v>
      </c>
    </row>
    <row r="254" spans="1:6" x14ac:dyDescent="0.2">
      <c r="A254" s="2">
        <v>8</v>
      </c>
      <c r="B254" s="1">
        <v>40488</v>
      </c>
      <c r="C254" s="12">
        <v>42850.336875000001</v>
      </c>
      <c r="D254" s="2" t="s">
        <v>34</v>
      </c>
      <c r="E254" s="5" t="s">
        <v>58</v>
      </c>
      <c r="F254" s="2">
        <f t="shared" si="13"/>
        <v>20</v>
      </c>
    </row>
    <row r="255" spans="1:6" x14ac:dyDescent="0.2">
      <c r="A255" s="2">
        <v>8</v>
      </c>
      <c r="B255" s="1">
        <v>40488</v>
      </c>
      <c r="C255" s="12">
        <v>42850.342187499999</v>
      </c>
      <c r="D255" s="2" t="s">
        <v>29</v>
      </c>
      <c r="E255" s="5" t="s">
        <v>58</v>
      </c>
      <c r="F255" s="2">
        <f t="shared" si="13"/>
        <v>21</v>
      </c>
    </row>
    <row r="256" spans="1:6" x14ac:dyDescent="0.2">
      <c r="A256" s="2">
        <v>8</v>
      </c>
      <c r="B256" s="1">
        <v>40488</v>
      </c>
      <c r="C256" s="12">
        <v>42850.342280092591</v>
      </c>
      <c r="D256" s="2" t="s">
        <v>19</v>
      </c>
      <c r="E256" s="5" t="s">
        <v>58</v>
      </c>
      <c r="F256" s="2">
        <f t="shared" si="13"/>
        <v>22</v>
      </c>
    </row>
    <row r="257" spans="1:6" x14ac:dyDescent="0.2">
      <c r="A257" s="2">
        <v>8</v>
      </c>
      <c r="B257" s="1">
        <v>40488</v>
      </c>
      <c r="C257" s="12">
        <v>42850.342303240737</v>
      </c>
      <c r="D257" s="2" t="s">
        <v>0</v>
      </c>
      <c r="E257" s="5" t="s">
        <v>58</v>
      </c>
      <c r="F257" s="2">
        <f t="shared" si="13"/>
        <v>23</v>
      </c>
    </row>
    <row r="258" spans="1:6" x14ac:dyDescent="0.2">
      <c r="A258" s="2">
        <v>8</v>
      </c>
      <c r="B258" s="1">
        <v>40488</v>
      </c>
      <c r="C258" s="12">
        <v>42850.342453703706</v>
      </c>
      <c r="D258" s="2" t="s">
        <v>31</v>
      </c>
      <c r="E258" s="5" t="s">
        <v>58</v>
      </c>
      <c r="F258" s="2">
        <f t="shared" si="13"/>
        <v>24</v>
      </c>
    </row>
    <row r="259" spans="1:6" x14ac:dyDescent="0.2">
      <c r="A259" s="2">
        <v>8</v>
      </c>
      <c r="B259" s="1">
        <v>40488</v>
      </c>
      <c r="C259" s="12">
        <v>42850.342592592591</v>
      </c>
      <c r="D259" s="2" t="s">
        <v>14</v>
      </c>
      <c r="E259" s="5" t="s">
        <v>58</v>
      </c>
      <c r="F259" s="2">
        <f t="shared" si="13"/>
        <v>25</v>
      </c>
    </row>
    <row r="260" spans="1:6" x14ac:dyDescent="0.2">
      <c r="A260">
        <v>7</v>
      </c>
      <c r="B260" s="3">
        <v>31159</v>
      </c>
      <c r="C260" s="13">
        <v>42850.348229166666</v>
      </c>
      <c r="D260" t="s">
        <v>0</v>
      </c>
      <c r="E260" s="7" t="s">
        <v>58</v>
      </c>
      <c r="F260" s="2">
        <f t="shared" si="13"/>
        <v>26</v>
      </c>
    </row>
    <row r="261" spans="1:6" x14ac:dyDescent="0.2">
      <c r="A261">
        <v>7</v>
      </c>
      <c r="B261" s="3">
        <v>31159</v>
      </c>
      <c r="C261" s="13">
        <v>42850.348252314812</v>
      </c>
      <c r="D261" t="s">
        <v>0</v>
      </c>
      <c r="E261" s="7" t="s">
        <v>58</v>
      </c>
      <c r="F261" s="2">
        <f t="shared" si="13"/>
        <v>27</v>
      </c>
    </row>
    <row r="262" spans="1:6" x14ac:dyDescent="0.2">
      <c r="A262">
        <v>7</v>
      </c>
      <c r="B262" s="3">
        <v>31159</v>
      </c>
      <c r="C262" s="13">
        <v>42850.363321759258</v>
      </c>
      <c r="D262" t="s">
        <v>4</v>
      </c>
      <c r="E262" s="7" t="s">
        <v>58</v>
      </c>
      <c r="F262" s="2">
        <f t="shared" si="13"/>
        <v>28</v>
      </c>
    </row>
    <row r="263" spans="1:6" x14ac:dyDescent="0.2">
      <c r="A263">
        <v>7</v>
      </c>
      <c r="B263" s="3">
        <v>31159</v>
      </c>
      <c r="C263" s="13">
        <v>42850.363333333335</v>
      </c>
      <c r="D263" t="s">
        <v>0</v>
      </c>
      <c r="E263" s="7" t="s">
        <v>58</v>
      </c>
      <c r="F263" s="2">
        <f t="shared" si="13"/>
        <v>29</v>
      </c>
    </row>
    <row r="264" spans="1:6" x14ac:dyDescent="0.2">
      <c r="A264">
        <v>7</v>
      </c>
      <c r="B264" s="3">
        <v>31159</v>
      </c>
      <c r="C264" s="13">
        <v>42850.363912037035</v>
      </c>
      <c r="D264" t="s">
        <v>33</v>
      </c>
      <c r="E264" s="7" t="s">
        <v>58</v>
      </c>
      <c r="F264" s="2">
        <f t="shared" si="13"/>
        <v>30</v>
      </c>
    </row>
    <row r="265" spans="1:6" x14ac:dyDescent="0.2">
      <c r="A265" s="2">
        <v>8</v>
      </c>
      <c r="B265" s="1">
        <v>40488</v>
      </c>
      <c r="C265" s="12">
        <v>42850.364247685182</v>
      </c>
      <c r="D265" s="2" t="s">
        <v>24</v>
      </c>
      <c r="E265" s="5" t="s">
        <v>58</v>
      </c>
      <c r="F265" s="2">
        <f t="shared" si="13"/>
        <v>31</v>
      </c>
    </row>
    <row r="266" spans="1:6" x14ac:dyDescent="0.2">
      <c r="A266">
        <v>7</v>
      </c>
      <c r="B266" s="3">
        <v>31159</v>
      </c>
      <c r="C266" s="13">
        <v>42850.364351851851</v>
      </c>
      <c r="D266" t="s">
        <v>13</v>
      </c>
      <c r="E266" s="7" t="s">
        <v>58</v>
      </c>
      <c r="F266" s="2">
        <f t="shared" si="13"/>
        <v>32</v>
      </c>
    </row>
    <row r="267" spans="1:6" x14ac:dyDescent="0.2">
      <c r="A267">
        <v>7</v>
      </c>
      <c r="B267" s="3">
        <v>31159</v>
      </c>
      <c r="C267" s="13">
        <v>42850.364444444444</v>
      </c>
      <c r="D267" t="s">
        <v>15</v>
      </c>
      <c r="E267" s="7" t="s">
        <v>58</v>
      </c>
      <c r="F267" s="2">
        <f t="shared" si="13"/>
        <v>33</v>
      </c>
    </row>
    <row r="268" spans="1:6" x14ac:dyDescent="0.2">
      <c r="A268">
        <v>7</v>
      </c>
      <c r="B268" s="3">
        <v>31159</v>
      </c>
      <c r="C268" s="13">
        <v>42850.379664351851</v>
      </c>
      <c r="D268" t="s">
        <v>0</v>
      </c>
      <c r="E268" s="7" t="s">
        <v>58</v>
      </c>
      <c r="F268" s="2">
        <f t="shared" si="13"/>
        <v>34</v>
      </c>
    </row>
    <row r="269" spans="1:6" x14ac:dyDescent="0.2">
      <c r="A269" s="2">
        <v>8</v>
      </c>
      <c r="B269" s="1">
        <v>40488</v>
      </c>
      <c r="C269" s="12">
        <v>42850.386064814818</v>
      </c>
      <c r="D269" s="2" t="s">
        <v>13</v>
      </c>
      <c r="E269" s="5" t="s">
        <v>58</v>
      </c>
      <c r="F269" s="2">
        <f t="shared" si="13"/>
        <v>35</v>
      </c>
    </row>
    <row r="270" spans="1:6" x14ac:dyDescent="0.2">
      <c r="A270" s="2">
        <v>8</v>
      </c>
      <c r="B270" s="1">
        <v>40488</v>
      </c>
      <c r="C270" s="12">
        <v>42850.386238425926</v>
      </c>
      <c r="D270" s="2" t="s">
        <v>35</v>
      </c>
      <c r="E270" s="5" t="s">
        <v>58</v>
      </c>
      <c r="F270" s="2">
        <f t="shared" si="13"/>
        <v>36</v>
      </c>
    </row>
    <row r="271" spans="1:6" x14ac:dyDescent="0.2">
      <c r="A271" s="2">
        <v>8</v>
      </c>
      <c r="B271" s="1">
        <v>40488</v>
      </c>
      <c r="C271" s="12">
        <v>42850.387650462966</v>
      </c>
      <c r="D271" s="2" t="s">
        <v>35</v>
      </c>
      <c r="E271" s="5" t="s">
        <v>58</v>
      </c>
      <c r="F271" s="2">
        <f t="shared" si="13"/>
        <v>37</v>
      </c>
    </row>
    <row r="272" spans="1:6" x14ac:dyDescent="0.2">
      <c r="A272">
        <v>7</v>
      </c>
      <c r="B272" s="3">
        <v>31159</v>
      </c>
      <c r="C272" s="13">
        <v>42850.402696759258</v>
      </c>
      <c r="D272" t="s">
        <v>0</v>
      </c>
      <c r="E272" s="7" t="s">
        <v>58</v>
      </c>
      <c r="F272" s="2">
        <f t="shared" si="13"/>
        <v>38</v>
      </c>
    </row>
    <row r="273" spans="1:6" x14ac:dyDescent="0.2">
      <c r="A273">
        <v>7</v>
      </c>
      <c r="B273" s="3">
        <v>31159</v>
      </c>
      <c r="C273" s="13">
        <v>42850.403564814813</v>
      </c>
      <c r="D273" t="s">
        <v>0</v>
      </c>
      <c r="E273" s="7" t="s">
        <v>58</v>
      </c>
      <c r="F273" s="2">
        <f t="shared" si="13"/>
        <v>39</v>
      </c>
    </row>
    <row r="274" spans="1:6" x14ac:dyDescent="0.2">
      <c r="A274" s="2">
        <v>8</v>
      </c>
      <c r="B274" s="1">
        <v>40488</v>
      </c>
      <c r="C274" s="12">
        <v>42850.416203703702</v>
      </c>
      <c r="D274" s="2" t="s">
        <v>18</v>
      </c>
      <c r="E274" s="5" t="s">
        <v>58</v>
      </c>
      <c r="F274" s="2">
        <f t="shared" si="13"/>
        <v>40</v>
      </c>
    </row>
    <row r="275" spans="1:6" x14ac:dyDescent="0.2">
      <c r="A275">
        <v>7</v>
      </c>
      <c r="B275" s="3">
        <v>31159</v>
      </c>
      <c r="C275" s="13">
        <v>42850.427939814814</v>
      </c>
      <c r="D275" t="s">
        <v>34</v>
      </c>
      <c r="E275" s="7" t="s">
        <v>58</v>
      </c>
      <c r="F275" s="2">
        <f t="shared" si="13"/>
        <v>41</v>
      </c>
    </row>
    <row r="276" spans="1:6" x14ac:dyDescent="0.2">
      <c r="A276">
        <v>7</v>
      </c>
      <c r="B276" s="3">
        <v>31159</v>
      </c>
      <c r="C276" s="13">
        <v>42850.428506944445</v>
      </c>
      <c r="D276" t="s">
        <v>0</v>
      </c>
      <c r="E276" s="7" t="s">
        <v>58</v>
      </c>
      <c r="F276" s="2">
        <f t="shared" si="13"/>
        <v>42</v>
      </c>
    </row>
    <row r="277" spans="1:6" x14ac:dyDescent="0.2">
      <c r="A277">
        <v>7</v>
      </c>
      <c r="B277" s="3">
        <v>31159</v>
      </c>
      <c r="C277" s="13">
        <v>42850.428530092591</v>
      </c>
      <c r="D277" t="s">
        <v>0</v>
      </c>
      <c r="E277" s="7" t="s">
        <v>58</v>
      </c>
      <c r="F277" s="2">
        <f t="shared" si="13"/>
        <v>43</v>
      </c>
    </row>
    <row r="278" spans="1:6" x14ac:dyDescent="0.2">
      <c r="A278" s="2">
        <v>8</v>
      </c>
      <c r="B278" s="1">
        <v>40488</v>
      </c>
      <c r="C278" s="12">
        <v>42850.453379629631</v>
      </c>
      <c r="D278" s="2" t="s">
        <v>0</v>
      </c>
      <c r="E278" s="5" t="s">
        <v>58</v>
      </c>
      <c r="F278" s="2">
        <f t="shared" si="13"/>
        <v>44</v>
      </c>
    </row>
    <row r="279" spans="1:6" x14ac:dyDescent="0.2">
      <c r="A279" s="2">
        <v>8</v>
      </c>
      <c r="B279" s="1">
        <v>40488</v>
      </c>
      <c r="C279" s="12">
        <v>42850.453761574077</v>
      </c>
      <c r="D279" s="2" t="s">
        <v>27</v>
      </c>
      <c r="E279" s="5" t="s">
        <v>58</v>
      </c>
      <c r="F279" s="2">
        <f t="shared" si="13"/>
        <v>45</v>
      </c>
    </row>
    <row r="280" spans="1:6" x14ac:dyDescent="0.2">
      <c r="A280">
        <v>7</v>
      </c>
      <c r="B280" s="3">
        <v>31159</v>
      </c>
      <c r="C280" s="13">
        <v>42850.470219907409</v>
      </c>
      <c r="D280" t="s">
        <v>15</v>
      </c>
      <c r="E280" s="7" t="s">
        <v>58</v>
      </c>
      <c r="F280" s="2">
        <f t="shared" ref="F280:F343" si="14">IF(E280=E279,F279+1,1)</f>
        <v>46</v>
      </c>
    </row>
    <row r="281" spans="1:6" x14ac:dyDescent="0.2">
      <c r="A281" s="2">
        <v>8</v>
      </c>
      <c r="B281" s="1">
        <v>40488</v>
      </c>
      <c r="C281" s="12">
        <v>42850.470405092594</v>
      </c>
      <c r="D281" s="2" t="s">
        <v>0</v>
      </c>
      <c r="E281" s="5" t="s">
        <v>58</v>
      </c>
      <c r="F281" s="2">
        <f t="shared" si="14"/>
        <v>47</v>
      </c>
    </row>
    <row r="282" spans="1:6" x14ac:dyDescent="0.2">
      <c r="A282" s="2">
        <v>8</v>
      </c>
      <c r="B282" s="1">
        <v>40488</v>
      </c>
      <c r="C282" s="12">
        <v>42850.470497685186</v>
      </c>
      <c r="D282" s="2" t="s">
        <v>22</v>
      </c>
      <c r="E282" s="5" t="s">
        <v>58</v>
      </c>
      <c r="F282" s="2">
        <f t="shared" si="14"/>
        <v>48</v>
      </c>
    </row>
    <row r="283" spans="1:6" x14ac:dyDescent="0.2">
      <c r="A283" s="2">
        <v>8</v>
      </c>
      <c r="B283" s="1">
        <v>40488</v>
      </c>
      <c r="C283" s="12">
        <v>42850.470856481479</v>
      </c>
      <c r="D283" s="2" t="s">
        <v>8</v>
      </c>
      <c r="E283" s="5" t="s">
        <v>58</v>
      </c>
      <c r="F283" s="2">
        <f t="shared" si="14"/>
        <v>49</v>
      </c>
    </row>
    <row r="284" spans="1:6" x14ac:dyDescent="0.2">
      <c r="A284" s="2">
        <v>8</v>
      </c>
      <c r="B284" s="1">
        <v>40488</v>
      </c>
      <c r="C284" s="12">
        <v>42850.470868055556</v>
      </c>
      <c r="D284" s="2" t="s">
        <v>0</v>
      </c>
      <c r="E284" s="5" t="s">
        <v>58</v>
      </c>
      <c r="F284" s="2">
        <f t="shared" si="14"/>
        <v>50</v>
      </c>
    </row>
    <row r="285" spans="1:6" x14ac:dyDescent="0.2">
      <c r="A285">
        <v>7</v>
      </c>
      <c r="B285" s="3">
        <v>31159</v>
      </c>
      <c r="C285" s="13">
        <v>42850.47960648148</v>
      </c>
      <c r="D285" t="s">
        <v>4</v>
      </c>
      <c r="E285" s="7" t="s">
        <v>58</v>
      </c>
      <c r="F285" s="2">
        <f t="shared" si="14"/>
        <v>51</v>
      </c>
    </row>
    <row r="286" spans="1:6" x14ac:dyDescent="0.2">
      <c r="A286">
        <v>7</v>
      </c>
      <c r="B286" s="3">
        <v>31159</v>
      </c>
      <c r="C286" s="13">
        <v>42850.479629629626</v>
      </c>
      <c r="D286" t="s">
        <v>5</v>
      </c>
      <c r="E286" s="7" t="s">
        <v>58</v>
      </c>
      <c r="F286" s="2">
        <f t="shared" si="14"/>
        <v>52</v>
      </c>
    </row>
    <row r="287" spans="1:6" x14ac:dyDescent="0.2">
      <c r="A287">
        <v>7</v>
      </c>
      <c r="B287" s="3">
        <v>31159</v>
      </c>
      <c r="C287" s="13">
        <v>42850.484594907408</v>
      </c>
      <c r="D287" t="s">
        <v>0</v>
      </c>
      <c r="E287" s="7" t="s">
        <v>58</v>
      </c>
      <c r="F287" s="2">
        <f t="shared" si="14"/>
        <v>53</v>
      </c>
    </row>
    <row r="288" spans="1:6" x14ac:dyDescent="0.2">
      <c r="A288">
        <v>7</v>
      </c>
      <c r="B288" s="3">
        <v>31159</v>
      </c>
      <c r="C288" s="13">
        <v>42850.505868055552</v>
      </c>
      <c r="D288" t="s">
        <v>13</v>
      </c>
      <c r="E288" s="7" t="s">
        <v>58</v>
      </c>
      <c r="F288" s="2">
        <f t="shared" si="14"/>
        <v>54</v>
      </c>
    </row>
    <row r="289" spans="1:6" x14ac:dyDescent="0.2">
      <c r="A289" s="2">
        <v>8</v>
      </c>
      <c r="B289" s="1">
        <v>40488</v>
      </c>
      <c r="C289" s="12">
        <v>42850.520115740743</v>
      </c>
      <c r="D289" s="2" t="s">
        <v>8</v>
      </c>
      <c r="E289" s="5" t="s">
        <v>58</v>
      </c>
      <c r="F289" s="2">
        <f t="shared" si="14"/>
        <v>55</v>
      </c>
    </row>
    <row r="290" spans="1:6" x14ac:dyDescent="0.2">
      <c r="A290" s="2">
        <v>8</v>
      </c>
      <c r="B290" s="1">
        <v>40488</v>
      </c>
      <c r="C290" s="12">
        <v>42850.520405092589</v>
      </c>
      <c r="D290" s="2" t="s">
        <v>4</v>
      </c>
      <c r="E290" s="5" t="s">
        <v>58</v>
      </c>
      <c r="F290" s="2">
        <f t="shared" si="14"/>
        <v>56</v>
      </c>
    </row>
    <row r="291" spans="1:6" x14ac:dyDescent="0.2">
      <c r="A291" s="2">
        <v>8</v>
      </c>
      <c r="B291" s="1">
        <v>40488</v>
      </c>
      <c r="C291" s="12">
        <v>42850.521064814813</v>
      </c>
      <c r="D291" s="2" t="s">
        <v>34</v>
      </c>
      <c r="E291" s="5" t="s">
        <v>58</v>
      </c>
      <c r="F291" s="2">
        <f t="shared" si="14"/>
        <v>57</v>
      </c>
    </row>
    <row r="292" spans="1:6" x14ac:dyDescent="0.2">
      <c r="A292" s="2">
        <v>8</v>
      </c>
      <c r="B292" s="1">
        <v>40488</v>
      </c>
      <c r="C292" s="12">
        <v>42850.521435185183</v>
      </c>
      <c r="D292" s="2" t="s">
        <v>1</v>
      </c>
      <c r="E292" s="5" t="s">
        <v>58</v>
      </c>
      <c r="F292" s="2">
        <f t="shared" si="14"/>
        <v>58</v>
      </c>
    </row>
    <row r="293" spans="1:6" x14ac:dyDescent="0.2">
      <c r="A293" s="2">
        <v>8</v>
      </c>
      <c r="B293" s="1">
        <v>40488</v>
      </c>
      <c r="C293" s="12">
        <v>42850.521979166668</v>
      </c>
      <c r="D293" s="2" t="s">
        <v>35</v>
      </c>
      <c r="E293" s="5" t="s">
        <v>58</v>
      </c>
      <c r="F293" s="2">
        <f t="shared" si="14"/>
        <v>59</v>
      </c>
    </row>
    <row r="294" spans="1:6" x14ac:dyDescent="0.2">
      <c r="A294" s="2">
        <v>8</v>
      </c>
      <c r="B294" s="1">
        <v>40488</v>
      </c>
      <c r="C294" s="12">
        <v>42850.522361111114</v>
      </c>
      <c r="D294" s="2" t="s">
        <v>8</v>
      </c>
      <c r="E294" s="5" t="s">
        <v>58</v>
      </c>
      <c r="F294" s="2">
        <f t="shared" si="14"/>
        <v>60</v>
      </c>
    </row>
    <row r="295" spans="1:6" x14ac:dyDescent="0.2">
      <c r="A295" s="2">
        <v>8</v>
      </c>
      <c r="B295" s="1">
        <v>40488</v>
      </c>
      <c r="C295" s="12">
        <v>42850.523518518516</v>
      </c>
      <c r="D295" s="2" t="s">
        <v>6</v>
      </c>
      <c r="E295" s="5" t="s">
        <v>58</v>
      </c>
      <c r="F295" s="2">
        <f t="shared" si="14"/>
        <v>61</v>
      </c>
    </row>
    <row r="296" spans="1:6" x14ac:dyDescent="0.2">
      <c r="A296" s="2">
        <v>8</v>
      </c>
      <c r="B296" s="1">
        <v>40488</v>
      </c>
      <c r="C296" s="12">
        <v>42850.523865740739</v>
      </c>
      <c r="D296" s="2" t="s">
        <v>0</v>
      </c>
      <c r="E296" s="5" t="s">
        <v>58</v>
      </c>
      <c r="F296" s="2">
        <f t="shared" si="14"/>
        <v>62</v>
      </c>
    </row>
    <row r="297" spans="1:6" x14ac:dyDescent="0.2">
      <c r="A297" s="2">
        <v>8</v>
      </c>
      <c r="B297" s="1">
        <v>40488</v>
      </c>
      <c r="C297" s="12">
        <v>42850.525231481479</v>
      </c>
      <c r="D297" s="2" t="s">
        <v>33</v>
      </c>
      <c r="E297" s="5" t="s">
        <v>58</v>
      </c>
      <c r="F297" s="2">
        <f t="shared" si="14"/>
        <v>63</v>
      </c>
    </row>
    <row r="298" spans="1:6" x14ac:dyDescent="0.2">
      <c r="A298" s="2">
        <v>8</v>
      </c>
      <c r="B298" s="1">
        <v>40488</v>
      </c>
      <c r="C298" s="12">
        <v>42850.525879629633</v>
      </c>
      <c r="D298" s="2" t="s">
        <v>2</v>
      </c>
      <c r="E298" s="5" t="s">
        <v>58</v>
      </c>
      <c r="F298" s="2">
        <f t="shared" si="14"/>
        <v>64</v>
      </c>
    </row>
    <row r="299" spans="1:6" x14ac:dyDescent="0.2">
      <c r="A299" s="2">
        <v>8</v>
      </c>
      <c r="B299" s="1">
        <v>40488</v>
      </c>
      <c r="C299" s="12">
        <v>42850.531493055554</v>
      </c>
      <c r="D299" s="2" t="s">
        <v>0</v>
      </c>
      <c r="E299" s="5" t="s">
        <v>58</v>
      </c>
      <c r="F299" s="2">
        <f t="shared" si="14"/>
        <v>65</v>
      </c>
    </row>
    <row r="300" spans="1:6" x14ac:dyDescent="0.2">
      <c r="A300" s="2">
        <v>8</v>
      </c>
      <c r="B300" s="1">
        <v>40488</v>
      </c>
      <c r="C300" s="12">
        <v>42850.531597222223</v>
      </c>
      <c r="D300" s="2" t="s">
        <v>15</v>
      </c>
      <c r="E300" s="5" t="s">
        <v>58</v>
      </c>
      <c r="F300" s="2">
        <f t="shared" si="14"/>
        <v>66</v>
      </c>
    </row>
    <row r="301" spans="1:6" x14ac:dyDescent="0.2">
      <c r="A301" s="2">
        <v>8</v>
      </c>
      <c r="B301" s="1">
        <v>40488</v>
      </c>
      <c r="C301" s="12">
        <v>42850.539861111109</v>
      </c>
      <c r="D301" s="2" t="s">
        <v>0</v>
      </c>
      <c r="E301" s="5" t="s">
        <v>58</v>
      </c>
      <c r="F301" s="2">
        <f t="shared" si="14"/>
        <v>67</v>
      </c>
    </row>
    <row r="302" spans="1:6" x14ac:dyDescent="0.2">
      <c r="A302">
        <v>7</v>
      </c>
      <c r="B302" s="3">
        <v>31159</v>
      </c>
      <c r="C302" s="13">
        <v>42850.564062500001</v>
      </c>
      <c r="D302" t="s">
        <v>0</v>
      </c>
      <c r="E302" s="7" t="s">
        <v>58</v>
      </c>
      <c r="F302" s="2">
        <f t="shared" si="14"/>
        <v>68</v>
      </c>
    </row>
    <row r="303" spans="1:6" x14ac:dyDescent="0.2">
      <c r="A303">
        <v>7</v>
      </c>
      <c r="B303" s="3">
        <v>31159</v>
      </c>
      <c r="C303" s="13">
        <v>42850.564097222225</v>
      </c>
      <c r="D303" t="s">
        <v>32</v>
      </c>
      <c r="E303" s="7" t="s">
        <v>58</v>
      </c>
      <c r="F303" s="2">
        <f t="shared" si="14"/>
        <v>69</v>
      </c>
    </row>
    <row r="304" spans="1:6" x14ac:dyDescent="0.2">
      <c r="A304">
        <v>7</v>
      </c>
      <c r="B304" s="3">
        <v>31159</v>
      </c>
      <c r="C304" s="13">
        <v>42850.564282407409</v>
      </c>
      <c r="D304" t="s">
        <v>6</v>
      </c>
      <c r="E304" s="7" t="s">
        <v>58</v>
      </c>
      <c r="F304" s="2">
        <f t="shared" si="14"/>
        <v>70</v>
      </c>
    </row>
    <row r="305" spans="1:6" x14ac:dyDescent="0.2">
      <c r="A305" s="2">
        <v>8</v>
      </c>
      <c r="B305" s="1">
        <v>40488</v>
      </c>
      <c r="C305" s="12">
        <v>42850.605462962965</v>
      </c>
      <c r="D305" s="2" t="s">
        <v>34</v>
      </c>
      <c r="E305" s="5" t="s">
        <v>58</v>
      </c>
      <c r="F305" s="2">
        <f t="shared" si="14"/>
        <v>71</v>
      </c>
    </row>
    <row r="306" spans="1:6" x14ac:dyDescent="0.2">
      <c r="A306" s="2">
        <v>8</v>
      </c>
      <c r="B306" s="1">
        <v>40488</v>
      </c>
      <c r="C306" s="12">
        <v>42850.605775462966</v>
      </c>
      <c r="D306" s="2" t="s">
        <v>17</v>
      </c>
      <c r="E306" s="5" t="s">
        <v>58</v>
      </c>
      <c r="F306" s="2">
        <f t="shared" si="14"/>
        <v>72</v>
      </c>
    </row>
    <row r="307" spans="1:6" x14ac:dyDescent="0.2">
      <c r="A307" s="2">
        <v>8</v>
      </c>
      <c r="B307" s="1">
        <v>40488</v>
      </c>
      <c r="C307" s="12">
        <v>42850.625810185185</v>
      </c>
      <c r="D307" s="2" t="s">
        <v>2</v>
      </c>
      <c r="E307" s="5" t="s">
        <v>58</v>
      </c>
      <c r="F307" s="2">
        <f t="shared" si="14"/>
        <v>73</v>
      </c>
    </row>
    <row r="308" spans="1:6" x14ac:dyDescent="0.2">
      <c r="A308" s="2">
        <v>8</v>
      </c>
      <c r="B308" s="1">
        <v>40488</v>
      </c>
      <c r="C308" s="12">
        <v>42850.62604166667</v>
      </c>
      <c r="D308" s="2" t="s">
        <v>21</v>
      </c>
      <c r="E308" s="5" t="s">
        <v>58</v>
      </c>
      <c r="F308" s="2">
        <f t="shared" si="14"/>
        <v>74</v>
      </c>
    </row>
    <row r="309" spans="1:6" x14ac:dyDescent="0.2">
      <c r="A309" s="2">
        <v>8</v>
      </c>
      <c r="B309" s="1">
        <v>40488</v>
      </c>
      <c r="C309" s="12">
        <v>42850.626076388886</v>
      </c>
      <c r="D309" s="2" t="s">
        <v>18</v>
      </c>
      <c r="E309" s="5" t="s">
        <v>58</v>
      </c>
      <c r="F309" s="2">
        <f t="shared" si="14"/>
        <v>75</v>
      </c>
    </row>
    <row r="310" spans="1:6" x14ac:dyDescent="0.2">
      <c r="A310" s="2">
        <v>8</v>
      </c>
      <c r="B310" s="1">
        <v>40488</v>
      </c>
      <c r="C310" s="12">
        <v>42850.627175925925</v>
      </c>
      <c r="D310" s="2" t="s">
        <v>35</v>
      </c>
      <c r="E310" s="5" t="s">
        <v>58</v>
      </c>
      <c r="F310" s="2">
        <f t="shared" si="14"/>
        <v>76</v>
      </c>
    </row>
    <row r="311" spans="1:6" x14ac:dyDescent="0.2">
      <c r="A311" s="2">
        <v>8</v>
      </c>
      <c r="B311" s="1">
        <v>40488</v>
      </c>
      <c r="C311" s="12">
        <v>42850.627557870372</v>
      </c>
      <c r="D311" s="2" t="s">
        <v>3</v>
      </c>
      <c r="E311" s="5" t="s">
        <v>58</v>
      </c>
      <c r="F311" s="2">
        <f t="shared" si="14"/>
        <v>77</v>
      </c>
    </row>
    <row r="312" spans="1:6" x14ac:dyDescent="0.2">
      <c r="A312" s="2">
        <v>8</v>
      </c>
      <c r="B312" s="1">
        <v>40488</v>
      </c>
      <c r="C312" s="12">
        <v>42850.627581018518</v>
      </c>
      <c r="D312" s="2" t="s">
        <v>4</v>
      </c>
      <c r="E312" s="5" t="s">
        <v>58</v>
      </c>
      <c r="F312" s="2">
        <f t="shared" si="14"/>
        <v>78</v>
      </c>
    </row>
    <row r="313" spans="1:6" x14ac:dyDescent="0.2">
      <c r="A313" s="2">
        <v>8</v>
      </c>
      <c r="B313" s="1">
        <v>40488</v>
      </c>
      <c r="C313" s="12">
        <v>42850.627951388888</v>
      </c>
      <c r="D313" s="2" t="s">
        <v>8</v>
      </c>
      <c r="E313" s="5" t="s">
        <v>58</v>
      </c>
      <c r="F313" s="2">
        <f t="shared" si="14"/>
        <v>79</v>
      </c>
    </row>
    <row r="314" spans="1:6" x14ac:dyDescent="0.2">
      <c r="A314" s="2">
        <v>8</v>
      </c>
      <c r="B314" s="1">
        <v>40488</v>
      </c>
      <c r="C314" s="12">
        <v>42850.628101851849</v>
      </c>
      <c r="D314" s="2" t="s">
        <v>42</v>
      </c>
      <c r="E314" s="5" t="s">
        <v>58</v>
      </c>
      <c r="F314" s="2">
        <f t="shared" si="14"/>
        <v>80</v>
      </c>
    </row>
    <row r="315" spans="1:6" x14ac:dyDescent="0.2">
      <c r="A315" s="2">
        <v>8</v>
      </c>
      <c r="B315" s="1">
        <v>40488</v>
      </c>
      <c r="C315" s="12">
        <v>42850.628645833334</v>
      </c>
      <c r="D315" s="2" t="s">
        <v>3</v>
      </c>
      <c r="E315" s="5" t="s">
        <v>58</v>
      </c>
      <c r="F315" s="2">
        <f t="shared" si="14"/>
        <v>81</v>
      </c>
    </row>
    <row r="316" spans="1:6" x14ac:dyDescent="0.2">
      <c r="A316">
        <v>16</v>
      </c>
      <c r="B316" s="3">
        <v>40488</v>
      </c>
      <c r="C316" s="13">
        <v>42850.630624999998</v>
      </c>
      <c r="D316" t="s">
        <v>5</v>
      </c>
      <c r="E316" s="7" t="s">
        <v>58</v>
      </c>
      <c r="F316" s="2">
        <f t="shared" si="14"/>
        <v>82</v>
      </c>
    </row>
    <row r="317" spans="1:6" x14ac:dyDescent="0.2">
      <c r="A317">
        <v>16</v>
      </c>
      <c r="B317" s="3">
        <v>40488</v>
      </c>
      <c r="C317" s="13">
        <v>42850.630856481483</v>
      </c>
      <c r="D317" t="s">
        <v>1</v>
      </c>
      <c r="E317" s="7" t="s">
        <v>58</v>
      </c>
      <c r="F317" s="2">
        <f t="shared" si="14"/>
        <v>83</v>
      </c>
    </row>
    <row r="318" spans="1:6" x14ac:dyDescent="0.2">
      <c r="A318">
        <v>16</v>
      </c>
      <c r="B318" s="3">
        <v>40488</v>
      </c>
      <c r="C318" s="13">
        <v>42850.630879629629</v>
      </c>
      <c r="D318" t="s">
        <v>5</v>
      </c>
      <c r="E318" s="7" t="s">
        <v>58</v>
      </c>
      <c r="F318" s="2">
        <f t="shared" si="14"/>
        <v>84</v>
      </c>
    </row>
    <row r="319" spans="1:6" x14ac:dyDescent="0.2">
      <c r="A319">
        <v>16</v>
      </c>
      <c r="B319" s="3">
        <v>40488</v>
      </c>
      <c r="C319" s="13">
        <v>42850.638865740744</v>
      </c>
      <c r="D319" t="s">
        <v>19</v>
      </c>
      <c r="E319" s="7" t="s">
        <v>58</v>
      </c>
      <c r="F319" s="2">
        <f t="shared" si="14"/>
        <v>85</v>
      </c>
    </row>
    <row r="320" spans="1:6" x14ac:dyDescent="0.2">
      <c r="A320">
        <v>16</v>
      </c>
      <c r="B320" s="3">
        <v>40488</v>
      </c>
      <c r="C320" s="13">
        <v>42850.639039351852</v>
      </c>
      <c r="D320" t="s">
        <v>15</v>
      </c>
      <c r="E320" s="7" t="s">
        <v>58</v>
      </c>
      <c r="F320" s="2">
        <f t="shared" si="14"/>
        <v>86</v>
      </c>
    </row>
    <row r="321" spans="1:6" x14ac:dyDescent="0.2">
      <c r="A321">
        <v>16</v>
      </c>
      <c r="B321" s="3">
        <v>40488</v>
      </c>
      <c r="C321" s="13">
        <v>42850.639074074075</v>
      </c>
      <c r="D321" t="s">
        <v>0</v>
      </c>
      <c r="E321" s="7" t="s">
        <v>58</v>
      </c>
      <c r="F321" s="2">
        <f t="shared" si="14"/>
        <v>87</v>
      </c>
    </row>
    <row r="322" spans="1:6" x14ac:dyDescent="0.2">
      <c r="A322" s="2">
        <v>8</v>
      </c>
      <c r="B322" s="1">
        <v>40488</v>
      </c>
      <c r="C322" s="12">
        <v>42850.641828703701</v>
      </c>
      <c r="D322" s="2" t="s">
        <v>20</v>
      </c>
      <c r="E322" s="5" t="s">
        <v>58</v>
      </c>
      <c r="F322" s="2">
        <f t="shared" si="14"/>
        <v>88</v>
      </c>
    </row>
    <row r="323" spans="1:6" x14ac:dyDescent="0.2">
      <c r="A323" s="2">
        <v>8</v>
      </c>
      <c r="B323" s="1">
        <v>40488</v>
      </c>
      <c r="C323" s="12">
        <v>42850.641840277778</v>
      </c>
      <c r="D323" s="2" t="s">
        <v>0</v>
      </c>
      <c r="E323" s="5" t="s">
        <v>58</v>
      </c>
      <c r="F323" s="2">
        <f t="shared" si="14"/>
        <v>89</v>
      </c>
    </row>
    <row r="324" spans="1:6" x14ac:dyDescent="0.2">
      <c r="A324" s="2">
        <v>8</v>
      </c>
      <c r="B324" s="1">
        <v>40488</v>
      </c>
      <c r="C324" s="12">
        <v>42850.659722222219</v>
      </c>
      <c r="D324" s="2" t="s">
        <v>20</v>
      </c>
      <c r="E324" s="5" t="s">
        <v>58</v>
      </c>
      <c r="F324" s="2">
        <f t="shared" si="14"/>
        <v>90</v>
      </c>
    </row>
    <row r="325" spans="1:6" x14ac:dyDescent="0.2">
      <c r="A325" s="2">
        <v>8</v>
      </c>
      <c r="B325" s="1">
        <v>40488</v>
      </c>
      <c r="C325" s="12">
        <v>42850.659745370373</v>
      </c>
      <c r="D325" s="2" t="s">
        <v>20</v>
      </c>
      <c r="E325" s="5" t="s">
        <v>58</v>
      </c>
      <c r="F325" s="2">
        <f t="shared" si="14"/>
        <v>91</v>
      </c>
    </row>
    <row r="326" spans="1:6" x14ac:dyDescent="0.2">
      <c r="A326">
        <v>7</v>
      </c>
      <c r="B326" s="3">
        <v>31159</v>
      </c>
      <c r="C326" s="13">
        <v>42850.660069444442</v>
      </c>
      <c r="D326" t="s">
        <v>15</v>
      </c>
      <c r="E326" s="7" t="s">
        <v>58</v>
      </c>
      <c r="F326" s="2">
        <f t="shared" si="14"/>
        <v>92</v>
      </c>
    </row>
    <row r="327" spans="1:6" x14ac:dyDescent="0.2">
      <c r="A327">
        <v>7</v>
      </c>
      <c r="B327" s="3">
        <v>31159</v>
      </c>
      <c r="C327" s="13">
        <v>42850.671898148146</v>
      </c>
      <c r="D327" t="s">
        <v>11</v>
      </c>
      <c r="E327" s="7" t="s">
        <v>58</v>
      </c>
      <c r="F327" s="2">
        <f t="shared" si="14"/>
        <v>93</v>
      </c>
    </row>
    <row r="328" spans="1:6" x14ac:dyDescent="0.2">
      <c r="A328">
        <v>16</v>
      </c>
      <c r="B328" s="3">
        <v>40488</v>
      </c>
      <c r="C328" s="13">
        <v>42850.682789351849</v>
      </c>
      <c r="D328" t="s">
        <v>34</v>
      </c>
      <c r="E328" s="7" t="s">
        <v>58</v>
      </c>
      <c r="F328" s="2">
        <f t="shared" si="14"/>
        <v>94</v>
      </c>
    </row>
    <row r="329" spans="1:6" x14ac:dyDescent="0.2">
      <c r="A329">
        <v>16</v>
      </c>
      <c r="B329" s="3">
        <v>40488</v>
      </c>
      <c r="C329" s="13">
        <v>42850.683078703703</v>
      </c>
      <c r="D329" t="s">
        <v>19</v>
      </c>
      <c r="E329" s="7" t="s">
        <v>58</v>
      </c>
      <c r="F329" s="2">
        <f t="shared" si="14"/>
        <v>95</v>
      </c>
    </row>
    <row r="330" spans="1:6" x14ac:dyDescent="0.2">
      <c r="A330">
        <v>16</v>
      </c>
      <c r="B330" s="3">
        <v>40488</v>
      </c>
      <c r="C330" s="13">
        <v>42850.707245370373</v>
      </c>
      <c r="D330" t="s">
        <v>33</v>
      </c>
      <c r="E330" s="7" t="s">
        <v>58</v>
      </c>
      <c r="F330" s="2">
        <f t="shared" si="14"/>
        <v>96</v>
      </c>
    </row>
    <row r="331" spans="1:6" x14ac:dyDescent="0.2">
      <c r="A331">
        <v>16</v>
      </c>
      <c r="B331" s="3">
        <v>40488</v>
      </c>
      <c r="C331" s="13">
        <v>42850.707256944443</v>
      </c>
      <c r="D331" t="s">
        <v>17</v>
      </c>
      <c r="E331" s="7" t="s">
        <v>58</v>
      </c>
      <c r="F331" s="2">
        <f t="shared" si="14"/>
        <v>97</v>
      </c>
    </row>
    <row r="332" spans="1:6" x14ac:dyDescent="0.2">
      <c r="A332">
        <v>16</v>
      </c>
      <c r="B332" s="3">
        <v>40488</v>
      </c>
      <c r="C332" s="13">
        <v>42850.707557870373</v>
      </c>
      <c r="D332" t="s">
        <v>23</v>
      </c>
      <c r="E332" s="7" t="s">
        <v>58</v>
      </c>
      <c r="F332" s="2">
        <f t="shared" si="14"/>
        <v>98</v>
      </c>
    </row>
    <row r="333" spans="1:6" x14ac:dyDescent="0.2">
      <c r="A333">
        <v>16</v>
      </c>
      <c r="B333" s="3">
        <v>40488</v>
      </c>
      <c r="C333" s="13">
        <v>42850.70758101852</v>
      </c>
      <c r="D333" t="s">
        <v>15</v>
      </c>
      <c r="E333" s="7" t="s">
        <v>58</v>
      </c>
      <c r="F333" s="2">
        <f t="shared" si="14"/>
        <v>99</v>
      </c>
    </row>
    <row r="334" spans="1:6" x14ac:dyDescent="0.2">
      <c r="A334">
        <v>16</v>
      </c>
      <c r="B334" s="3">
        <v>40488</v>
      </c>
      <c r="C334" s="13">
        <v>42850.722627314812</v>
      </c>
      <c r="D334" t="s">
        <v>5</v>
      </c>
      <c r="E334" s="7" t="s">
        <v>58</v>
      </c>
      <c r="F334" s="2">
        <f t="shared" si="14"/>
        <v>100</v>
      </c>
    </row>
    <row r="335" spans="1:6" x14ac:dyDescent="0.2">
      <c r="A335">
        <v>16</v>
      </c>
      <c r="B335" s="3">
        <v>40488</v>
      </c>
      <c r="C335" s="13">
        <v>42850.722650462965</v>
      </c>
      <c r="D335" t="s">
        <v>33</v>
      </c>
      <c r="E335" s="7" t="s">
        <v>58</v>
      </c>
      <c r="F335" s="2">
        <f t="shared" si="14"/>
        <v>101</v>
      </c>
    </row>
    <row r="336" spans="1:6" x14ac:dyDescent="0.2">
      <c r="A336">
        <v>16</v>
      </c>
      <c r="B336" s="3">
        <v>40488</v>
      </c>
      <c r="C336" s="13">
        <v>42850.723090277781</v>
      </c>
      <c r="D336" t="s">
        <v>3</v>
      </c>
      <c r="E336" s="7" t="s">
        <v>58</v>
      </c>
      <c r="F336" s="2">
        <f t="shared" si="14"/>
        <v>102</v>
      </c>
    </row>
    <row r="337" spans="1:6" x14ac:dyDescent="0.2">
      <c r="A337">
        <v>16</v>
      </c>
      <c r="B337" s="3">
        <v>40488</v>
      </c>
      <c r="C337" s="13">
        <v>42850.723101851851</v>
      </c>
      <c r="D337" t="s">
        <v>13</v>
      </c>
      <c r="E337" s="7" t="s">
        <v>58</v>
      </c>
      <c r="F337" s="2">
        <f t="shared" si="14"/>
        <v>103</v>
      </c>
    </row>
    <row r="338" spans="1:6" x14ac:dyDescent="0.2">
      <c r="A338">
        <v>7</v>
      </c>
      <c r="B338" s="3">
        <v>31159</v>
      </c>
      <c r="C338" s="13">
        <v>42850.745567129627</v>
      </c>
      <c r="D338" t="s">
        <v>0</v>
      </c>
      <c r="E338" s="7" t="s">
        <v>58</v>
      </c>
      <c r="F338" s="2">
        <f t="shared" si="14"/>
        <v>104</v>
      </c>
    </row>
    <row r="339" spans="1:6" x14ac:dyDescent="0.2">
      <c r="A339">
        <v>7</v>
      </c>
      <c r="B339" s="3">
        <v>31159</v>
      </c>
      <c r="C339" s="13">
        <v>42850.74559027778</v>
      </c>
      <c r="D339" t="s">
        <v>5</v>
      </c>
      <c r="E339" s="7" t="s">
        <v>58</v>
      </c>
      <c r="F339" s="2">
        <f t="shared" si="14"/>
        <v>105</v>
      </c>
    </row>
    <row r="340" spans="1:6" x14ac:dyDescent="0.2">
      <c r="A340">
        <v>7</v>
      </c>
      <c r="B340" s="3">
        <v>31159</v>
      </c>
      <c r="C340" s="13">
        <v>42850.74800925926</v>
      </c>
      <c r="D340" t="s">
        <v>4</v>
      </c>
      <c r="E340" s="7" t="s">
        <v>58</v>
      </c>
      <c r="F340" s="2">
        <f t="shared" si="14"/>
        <v>106</v>
      </c>
    </row>
    <row r="341" spans="1:6" x14ac:dyDescent="0.2">
      <c r="A341">
        <v>7</v>
      </c>
      <c r="B341" s="3">
        <v>31159</v>
      </c>
      <c r="C341" s="13">
        <v>42850.748182870368</v>
      </c>
      <c r="D341" t="s">
        <v>17</v>
      </c>
      <c r="E341" s="7" t="s">
        <v>58</v>
      </c>
      <c r="F341" s="2">
        <f t="shared" si="14"/>
        <v>107</v>
      </c>
    </row>
    <row r="342" spans="1:6" x14ac:dyDescent="0.2">
      <c r="A342">
        <v>16</v>
      </c>
      <c r="B342" s="3">
        <v>40488</v>
      </c>
      <c r="C342" s="13">
        <v>42850.8125</v>
      </c>
      <c r="D342" t="s">
        <v>10</v>
      </c>
      <c r="E342" s="7" t="s">
        <v>58</v>
      </c>
      <c r="F342" s="2">
        <f t="shared" si="14"/>
        <v>108</v>
      </c>
    </row>
    <row r="343" spans="1:6" x14ac:dyDescent="0.2">
      <c r="A343">
        <v>16</v>
      </c>
      <c r="B343" s="3">
        <v>40488</v>
      </c>
      <c r="C343" s="13">
        <v>42850.813020833331</v>
      </c>
      <c r="D343" t="s">
        <v>0</v>
      </c>
      <c r="E343" s="7" t="s">
        <v>58</v>
      </c>
      <c r="F343" s="2">
        <f t="shared" si="14"/>
        <v>109</v>
      </c>
    </row>
    <row r="344" spans="1:6" x14ac:dyDescent="0.2">
      <c r="A344">
        <v>16</v>
      </c>
      <c r="B344" s="3">
        <v>40488</v>
      </c>
      <c r="C344" s="13">
        <v>42850.813043981485</v>
      </c>
      <c r="D344" t="s">
        <v>4</v>
      </c>
      <c r="E344" s="7" t="s">
        <v>58</v>
      </c>
      <c r="F344" s="2">
        <f t="shared" ref="F344:F407" si="15">IF(E344=E343,F343+1,1)</f>
        <v>110</v>
      </c>
    </row>
    <row r="345" spans="1:6" x14ac:dyDescent="0.2">
      <c r="A345">
        <v>16</v>
      </c>
      <c r="B345" s="3">
        <v>40488</v>
      </c>
      <c r="C345" s="13">
        <v>42850.813078703701</v>
      </c>
      <c r="D345" t="s">
        <v>33</v>
      </c>
      <c r="E345" s="7" t="s">
        <v>58</v>
      </c>
      <c r="F345" s="2">
        <f t="shared" si="15"/>
        <v>111</v>
      </c>
    </row>
    <row r="346" spans="1:6" x14ac:dyDescent="0.2">
      <c r="A346">
        <v>16</v>
      </c>
      <c r="B346" s="3">
        <v>40488</v>
      </c>
      <c r="C346" s="13">
        <v>42850.813530092593</v>
      </c>
      <c r="D346" t="s">
        <v>19</v>
      </c>
      <c r="E346" s="7" t="s">
        <v>58</v>
      </c>
      <c r="F346" s="2">
        <f t="shared" si="15"/>
        <v>112</v>
      </c>
    </row>
    <row r="347" spans="1:6" x14ac:dyDescent="0.2">
      <c r="A347">
        <v>16</v>
      </c>
      <c r="B347" s="3">
        <v>40488</v>
      </c>
      <c r="C347" s="13">
        <v>42850.81355324074</v>
      </c>
      <c r="D347" t="s">
        <v>15</v>
      </c>
      <c r="E347" s="7" t="s">
        <v>58</v>
      </c>
      <c r="F347" s="2">
        <f t="shared" si="15"/>
        <v>113</v>
      </c>
    </row>
    <row r="348" spans="1:6" x14ac:dyDescent="0.2">
      <c r="A348">
        <v>16</v>
      </c>
      <c r="B348" s="3">
        <v>40488</v>
      </c>
      <c r="C348" s="13">
        <v>42850.813564814816</v>
      </c>
      <c r="D348" t="s">
        <v>5</v>
      </c>
      <c r="E348" s="7" t="s">
        <v>58</v>
      </c>
      <c r="F348" s="2">
        <f t="shared" si="15"/>
        <v>114</v>
      </c>
    </row>
    <row r="349" spans="1:6" x14ac:dyDescent="0.2">
      <c r="A349">
        <v>16</v>
      </c>
      <c r="B349" s="3">
        <v>40488</v>
      </c>
      <c r="C349" s="13">
        <v>42850.816354166665</v>
      </c>
      <c r="D349" t="s">
        <v>4</v>
      </c>
      <c r="E349" s="7" t="s">
        <v>58</v>
      </c>
      <c r="F349" s="2">
        <f t="shared" si="15"/>
        <v>115</v>
      </c>
    </row>
    <row r="350" spans="1:6" x14ac:dyDescent="0.2">
      <c r="A350">
        <v>16</v>
      </c>
      <c r="B350" s="3">
        <v>40488</v>
      </c>
      <c r="C350" s="13">
        <v>42850.816365740742</v>
      </c>
      <c r="D350" t="s">
        <v>15</v>
      </c>
      <c r="E350" s="7" t="s">
        <v>58</v>
      </c>
      <c r="F350" s="2">
        <f t="shared" si="15"/>
        <v>116</v>
      </c>
    </row>
    <row r="351" spans="1:6" x14ac:dyDescent="0.2">
      <c r="A351">
        <v>16</v>
      </c>
      <c r="B351" s="3">
        <v>40488</v>
      </c>
      <c r="C351" s="13">
        <v>42850.816400462965</v>
      </c>
      <c r="D351" t="s">
        <v>35</v>
      </c>
      <c r="E351" s="7" t="s">
        <v>58</v>
      </c>
      <c r="F351" s="2">
        <f t="shared" si="15"/>
        <v>117</v>
      </c>
    </row>
    <row r="352" spans="1:6" x14ac:dyDescent="0.2">
      <c r="A352">
        <v>16</v>
      </c>
      <c r="B352" s="3">
        <v>40488</v>
      </c>
      <c r="C352" s="13">
        <v>42850.816412037035</v>
      </c>
      <c r="D352" t="s">
        <v>33</v>
      </c>
      <c r="E352" s="7" t="s">
        <v>58</v>
      </c>
      <c r="F352" s="2">
        <f t="shared" si="15"/>
        <v>118</v>
      </c>
    </row>
    <row r="353" spans="1:6" x14ac:dyDescent="0.2">
      <c r="A353">
        <v>16</v>
      </c>
      <c r="B353" s="3">
        <v>40488</v>
      </c>
      <c r="C353" s="13">
        <v>42850.81695601852</v>
      </c>
      <c r="D353" t="s">
        <v>49</v>
      </c>
      <c r="E353" s="7" t="s">
        <v>58</v>
      </c>
      <c r="F353" s="2">
        <f t="shared" si="15"/>
        <v>119</v>
      </c>
    </row>
    <row r="354" spans="1:6" x14ac:dyDescent="0.2">
      <c r="A354">
        <v>16</v>
      </c>
      <c r="B354" s="3">
        <v>40488</v>
      </c>
      <c r="C354" s="13">
        <v>42850.817210648151</v>
      </c>
      <c r="D354" t="s">
        <v>0</v>
      </c>
      <c r="E354" s="7" t="s">
        <v>58</v>
      </c>
      <c r="F354" s="2">
        <f t="shared" si="15"/>
        <v>120</v>
      </c>
    </row>
    <row r="355" spans="1:6" x14ac:dyDescent="0.2">
      <c r="A355">
        <v>16</v>
      </c>
      <c r="B355" s="3">
        <v>40488</v>
      </c>
      <c r="C355" s="13">
        <v>42850.817245370374</v>
      </c>
      <c r="D355" t="s">
        <v>0</v>
      </c>
      <c r="E355" s="7" t="s">
        <v>58</v>
      </c>
      <c r="F355" s="2">
        <f t="shared" si="15"/>
        <v>121</v>
      </c>
    </row>
    <row r="356" spans="1:6" x14ac:dyDescent="0.2">
      <c r="A356">
        <v>16</v>
      </c>
      <c r="B356" s="3">
        <v>40488</v>
      </c>
      <c r="C356" s="13">
        <v>42850.846122685187</v>
      </c>
      <c r="D356" t="s">
        <v>5</v>
      </c>
      <c r="E356" s="7" t="s">
        <v>58</v>
      </c>
      <c r="F356" s="2">
        <f t="shared" si="15"/>
        <v>122</v>
      </c>
    </row>
    <row r="357" spans="1:6" x14ac:dyDescent="0.2">
      <c r="A357">
        <v>16</v>
      </c>
      <c r="B357" s="3">
        <v>40488</v>
      </c>
      <c r="C357" s="13">
        <v>42850.846145833333</v>
      </c>
      <c r="D357" t="s">
        <v>3</v>
      </c>
      <c r="E357" s="7" t="s">
        <v>58</v>
      </c>
      <c r="F357" s="2">
        <f t="shared" si="15"/>
        <v>123</v>
      </c>
    </row>
    <row r="358" spans="1:6" x14ac:dyDescent="0.2">
      <c r="A358">
        <v>16</v>
      </c>
      <c r="B358" s="3">
        <v>40488</v>
      </c>
      <c r="C358" s="13">
        <v>42850.846377314818</v>
      </c>
      <c r="D358" t="s">
        <v>4</v>
      </c>
      <c r="E358" s="7" t="s">
        <v>58</v>
      </c>
      <c r="F358" s="2">
        <f t="shared" si="15"/>
        <v>124</v>
      </c>
    </row>
    <row r="359" spans="1:6" x14ac:dyDescent="0.2">
      <c r="A359">
        <v>16</v>
      </c>
      <c r="B359" s="3">
        <v>40488</v>
      </c>
      <c r="C359" s="13">
        <v>42850.846400462964</v>
      </c>
      <c r="D359" t="s">
        <v>17</v>
      </c>
      <c r="E359" s="7" t="s">
        <v>58</v>
      </c>
      <c r="F359" s="2">
        <f t="shared" si="15"/>
        <v>125</v>
      </c>
    </row>
    <row r="360" spans="1:6" x14ac:dyDescent="0.2">
      <c r="A360">
        <v>16</v>
      </c>
      <c r="B360" s="3">
        <v>40488</v>
      </c>
      <c r="C360" s="13">
        <v>42850.846805555557</v>
      </c>
      <c r="D360" t="s">
        <v>0</v>
      </c>
      <c r="E360" s="7" t="s">
        <v>58</v>
      </c>
      <c r="F360" s="2">
        <f t="shared" si="15"/>
        <v>126</v>
      </c>
    </row>
    <row r="361" spans="1:6" x14ac:dyDescent="0.2">
      <c r="A361">
        <v>16</v>
      </c>
      <c r="B361" s="3">
        <v>40488</v>
      </c>
      <c r="C361" s="13">
        <v>42850.846828703703</v>
      </c>
      <c r="D361" t="s">
        <v>32</v>
      </c>
      <c r="E361" s="7" t="s">
        <v>58</v>
      </c>
      <c r="F361" s="2">
        <f t="shared" si="15"/>
        <v>127</v>
      </c>
    </row>
    <row r="362" spans="1:6" x14ac:dyDescent="0.2">
      <c r="A362">
        <v>16</v>
      </c>
      <c r="B362" s="3">
        <v>40488</v>
      </c>
      <c r="C362" s="13">
        <v>42850.846990740742</v>
      </c>
      <c r="D362" t="s">
        <v>13</v>
      </c>
      <c r="E362" s="7" t="s">
        <v>58</v>
      </c>
      <c r="F362" s="2">
        <f t="shared" si="15"/>
        <v>128</v>
      </c>
    </row>
    <row r="363" spans="1:6" x14ac:dyDescent="0.2">
      <c r="A363">
        <v>16</v>
      </c>
      <c r="B363" s="3">
        <v>40488</v>
      </c>
      <c r="C363" s="13">
        <v>42850.847025462965</v>
      </c>
      <c r="D363" t="s">
        <v>27</v>
      </c>
      <c r="E363" s="7" t="s">
        <v>58</v>
      </c>
      <c r="F363" s="2">
        <f t="shared" si="15"/>
        <v>129</v>
      </c>
    </row>
    <row r="364" spans="1:6" x14ac:dyDescent="0.2">
      <c r="A364">
        <v>16</v>
      </c>
      <c r="B364" s="3">
        <v>40488</v>
      </c>
      <c r="C364" s="13">
        <v>42850.84715277778</v>
      </c>
      <c r="D364" t="s">
        <v>19</v>
      </c>
      <c r="E364" s="7" t="s">
        <v>58</v>
      </c>
      <c r="F364" s="2">
        <f t="shared" si="15"/>
        <v>130</v>
      </c>
    </row>
    <row r="365" spans="1:6" x14ac:dyDescent="0.2">
      <c r="A365">
        <v>16</v>
      </c>
      <c r="B365" s="3">
        <v>40488</v>
      </c>
      <c r="C365" s="13">
        <v>42850.847314814811</v>
      </c>
      <c r="D365" t="s">
        <v>29</v>
      </c>
      <c r="E365" s="7" t="s">
        <v>58</v>
      </c>
      <c r="F365" s="2">
        <f t="shared" si="15"/>
        <v>131</v>
      </c>
    </row>
    <row r="366" spans="1:6" x14ac:dyDescent="0.2">
      <c r="A366">
        <v>16</v>
      </c>
      <c r="B366" s="3">
        <v>40488</v>
      </c>
      <c r="C366" s="13">
        <v>42850.847511574073</v>
      </c>
      <c r="D366" t="s">
        <v>35</v>
      </c>
      <c r="E366" s="7" t="s">
        <v>58</v>
      </c>
      <c r="F366" s="2">
        <f t="shared" si="15"/>
        <v>132</v>
      </c>
    </row>
    <row r="367" spans="1:6" x14ac:dyDescent="0.2">
      <c r="A367">
        <v>16</v>
      </c>
      <c r="B367" s="3">
        <v>40488</v>
      </c>
      <c r="C367" s="13">
        <v>42850.848067129627</v>
      </c>
      <c r="D367" t="s">
        <v>0</v>
      </c>
      <c r="E367" s="7" t="s">
        <v>58</v>
      </c>
      <c r="F367" s="2">
        <f t="shared" si="15"/>
        <v>133</v>
      </c>
    </row>
    <row r="368" spans="1:6" x14ac:dyDescent="0.2">
      <c r="A368">
        <v>16</v>
      </c>
      <c r="B368" s="3">
        <v>40488</v>
      </c>
      <c r="C368" s="13">
        <v>42850.848078703704</v>
      </c>
      <c r="D368" t="s">
        <v>6</v>
      </c>
      <c r="E368" s="7" t="s">
        <v>58</v>
      </c>
      <c r="F368" s="2">
        <f t="shared" si="15"/>
        <v>134</v>
      </c>
    </row>
    <row r="369" spans="1:6" x14ac:dyDescent="0.2">
      <c r="A369">
        <v>16</v>
      </c>
      <c r="B369" s="3">
        <v>40488</v>
      </c>
      <c r="C369" s="13">
        <v>42850.848090277781</v>
      </c>
      <c r="D369" t="s">
        <v>5</v>
      </c>
      <c r="E369" s="7" t="s">
        <v>58</v>
      </c>
      <c r="F369" s="2">
        <f t="shared" si="15"/>
        <v>135</v>
      </c>
    </row>
    <row r="370" spans="1:6" x14ac:dyDescent="0.2">
      <c r="A370">
        <v>16</v>
      </c>
      <c r="B370" s="3">
        <v>40488</v>
      </c>
      <c r="C370" s="13">
        <v>42850.84820601852</v>
      </c>
      <c r="D370" t="s">
        <v>4</v>
      </c>
      <c r="E370" s="7" t="s">
        <v>58</v>
      </c>
      <c r="F370" s="2">
        <f t="shared" si="15"/>
        <v>136</v>
      </c>
    </row>
    <row r="371" spans="1:6" x14ac:dyDescent="0.2">
      <c r="A371">
        <v>16</v>
      </c>
      <c r="B371" s="3">
        <v>40488</v>
      </c>
      <c r="C371" s="13">
        <v>42850.848240740743</v>
      </c>
      <c r="D371" t="s">
        <v>23</v>
      </c>
      <c r="E371" s="7" t="s">
        <v>58</v>
      </c>
      <c r="F371" s="2">
        <f t="shared" si="15"/>
        <v>137</v>
      </c>
    </row>
    <row r="372" spans="1:6" x14ac:dyDescent="0.2">
      <c r="A372">
        <v>16</v>
      </c>
      <c r="B372" s="3">
        <v>40488</v>
      </c>
      <c r="C372" s="13">
        <v>42850.851793981485</v>
      </c>
      <c r="D372" t="s">
        <v>19</v>
      </c>
      <c r="E372" s="7" t="s">
        <v>58</v>
      </c>
      <c r="F372" s="2">
        <f t="shared" si="15"/>
        <v>138</v>
      </c>
    </row>
    <row r="373" spans="1:6" x14ac:dyDescent="0.2">
      <c r="A373">
        <v>16</v>
      </c>
      <c r="B373" s="3">
        <v>40488</v>
      </c>
      <c r="C373" s="13">
        <v>42850.854259259257</v>
      </c>
      <c r="D373" t="s">
        <v>22</v>
      </c>
      <c r="E373" s="7" t="s">
        <v>58</v>
      </c>
      <c r="F373" s="2">
        <f t="shared" si="15"/>
        <v>139</v>
      </c>
    </row>
    <row r="374" spans="1:6" x14ac:dyDescent="0.2">
      <c r="A374">
        <v>16</v>
      </c>
      <c r="B374" s="3">
        <v>40488</v>
      </c>
      <c r="C374" s="13">
        <v>42850.854270833333</v>
      </c>
      <c r="D374" t="s">
        <v>13</v>
      </c>
      <c r="E374" s="7" t="s">
        <v>58</v>
      </c>
      <c r="F374" s="2">
        <f t="shared" si="15"/>
        <v>140</v>
      </c>
    </row>
    <row r="375" spans="1:6" x14ac:dyDescent="0.2">
      <c r="A375">
        <v>16</v>
      </c>
      <c r="B375" s="3">
        <v>40488</v>
      </c>
      <c r="C375" s="13">
        <v>42850.854502314818</v>
      </c>
      <c r="D375" t="s">
        <v>8</v>
      </c>
      <c r="E375" s="7" t="s">
        <v>58</v>
      </c>
      <c r="F375" s="2">
        <f t="shared" si="15"/>
        <v>141</v>
      </c>
    </row>
    <row r="376" spans="1:6" x14ac:dyDescent="0.2">
      <c r="A376">
        <v>16</v>
      </c>
      <c r="B376" s="3">
        <v>40488</v>
      </c>
      <c r="C376" s="13">
        <v>42850.854525462964</v>
      </c>
      <c r="D376" t="s">
        <v>2</v>
      </c>
      <c r="E376" s="7" t="s">
        <v>58</v>
      </c>
      <c r="F376" s="2">
        <f t="shared" si="15"/>
        <v>142</v>
      </c>
    </row>
    <row r="377" spans="1:6" x14ac:dyDescent="0.2">
      <c r="A377">
        <v>16</v>
      </c>
      <c r="B377" s="3">
        <v>40488</v>
      </c>
      <c r="C377" s="13">
        <v>42850.854780092595</v>
      </c>
      <c r="D377" t="s">
        <v>32</v>
      </c>
      <c r="E377" s="7" t="s">
        <v>58</v>
      </c>
      <c r="F377" s="2">
        <f t="shared" si="15"/>
        <v>143</v>
      </c>
    </row>
    <row r="378" spans="1:6" x14ac:dyDescent="0.2">
      <c r="A378">
        <v>16</v>
      </c>
      <c r="B378" s="3">
        <v>40488</v>
      </c>
      <c r="C378" s="13">
        <v>42850.855115740742</v>
      </c>
      <c r="D378" t="s">
        <v>20</v>
      </c>
      <c r="E378" s="7" t="s">
        <v>58</v>
      </c>
      <c r="F378" s="2">
        <f t="shared" si="15"/>
        <v>144</v>
      </c>
    </row>
    <row r="379" spans="1:6" x14ac:dyDescent="0.2">
      <c r="A379">
        <v>16</v>
      </c>
      <c r="B379" s="3">
        <v>40488</v>
      </c>
      <c r="C379" s="13">
        <v>42850.855266203704</v>
      </c>
      <c r="D379" t="s">
        <v>22</v>
      </c>
      <c r="E379" s="7" t="s">
        <v>58</v>
      </c>
      <c r="F379" s="2">
        <f t="shared" si="15"/>
        <v>145</v>
      </c>
    </row>
    <row r="380" spans="1:6" x14ac:dyDescent="0.2">
      <c r="A380">
        <v>16</v>
      </c>
      <c r="B380" s="3">
        <v>40488</v>
      </c>
      <c r="C380" s="13">
        <v>42850.855393518519</v>
      </c>
      <c r="D380" t="s">
        <v>0</v>
      </c>
      <c r="E380" s="7" t="s">
        <v>58</v>
      </c>
      <c r="F380" s="2">
        <f t="shared" si="15"/>
        <v>146</v>
      </c>
    </row>
    <row r="381" spans="1:6" x14ac:dyDescent="0.2">
      <c r="A381">
        <v>7</v>
      </c>
      <c r="B381" s="3">
        <v>31159</v>
      </c>
      <c r="C381" s="13">
        <v>42850.917048611111</v>
      </c>
      <c r="D381" t="s">
        <v>0</v>
      </c>
      <c r="E381" s="7" t="s">
        <v>58</v>
      </c>
      <c r="F381" s="2">
        <f t="shared" si="15"/>
        <v>147</v>
      </c>
    </row>
    <row r="382" spans="1:6" x14ac:dyDescent="0.2">
      <c r="A382">
        <v>7</v>
      </c>
      <c r="B382" s="3">
        <v>31159</v>
      </c>
      <c r="C382" s="13">
        <v>42850.922789351855</v>
      </c>
      <c r="D382" t="s">
        <v>6</v>
      </c>
      <c r="E382" s="7" t="s">
        <v>58</v>
      </c>
      <c r="F382" s="2">
        <f t="shared" si="15"/>
        <v>148</v>
      </c>
    </row>
    <row r="383" spans="1:6" x14ac:dyDescent="0.2">
      <c r="A383">
        <v>7</v>
      </c>
      <c r="B383" s="3">
        <v>31159</v>
      </c>
      <c r="C383" s="13">
        <v>42850.922800925924</v>
      </c>
      <c r="D383" t="s">
        <v>4</v>
      </c>
      <c r="E383" s="7" t="s">
        <v>58</v>
      </c>
      <c r="F383" s="2">
        <f t="shared" si="15"/>
        <v>149</v>
      </c>
    </row>
    <row r="384" spans="1:6" x14ac:dyDescent="0.2">
      <c r="A384">
        <v>7</v>
      </c>
      <c r="B384" s="3">
        <v>31159</v>
      </c>
      <c r="C384" s="13">
        <v>42850.924907407411</v>
      </c>
      <c r="D384" t="s">
        <v>4</v>
      </c>
      <c r="E384" s="7" t="s">
        <v>58</v>
      </c>
      <c r="F384" s="2">
        <f t="shared" si="15"/>
        <v>150</v>
      </c>
    </row>
    <row r="385" spans="1:6" x14ac:dyDescent="0.2">
      <c r="A385">
        <v>7</v>
      </c>
      <c r="B385" s="3">
        <v>31159</v>
      </c>
      <c r="C385" s="13">
        <v>42850.925937499997</v>
      </c>
      <c r="D385" t="s">
        <v>6</v>
      </c>
      <c r="E385" s="7" t="s">
        <v>58</v>
      </c>
      <c r="F385" s="2">
        <f t="shared" si="15"/>
        <v>151</v>
      </c>
    </row>
    <row r="386" spans="1:6" x14ac:dyDescent="0.2">
      <c r="A386">
        <v>7</v>
      </c>
      <c r="B386" s="3">
        <v>31159</v>
      </c>
      <c r="C386" s="13">
        <v>42850.925949074073</v>
      </c>
      <c r="D386" t="s">
        <v>0</v>
      </c>
      <c r="E386" s="7" t="s">
        <v>58</v>
      </c>
      <c r="F386" s="2">
        <f t="shared" si="15"/>
        <v>152</v>
      </c>
    </row>
    <row r="387" spans="1:6" x14ac:dyDescent="0.2">
      <c r="A387">
        <v>7</v>
      </c>
      <c r="B387" s="3">
        <v>31159</v>
      </c>
      <c r="C387" s="13">
        <v>42850.926365740743</v>
      </c>
      <c r="D387" t="s">
        <v>13</v>
      </c>
      <c r="E387" s="7" t="s">
        <v>58</v>
      </c>
      <c r="F387" s="2">
        <f t="shared" si="15"/>
        <v>153</v>
      </c>
    </row>
    <row r="388" spans="1:6" x14ac:dyDescent="0.2">
      <c r="A388">
        <v>7</v>
      </c>
      <c r="B388" s="3">
        <v>31159</v>
      </c>
      <c r="C388" s="13">
        <v>42850.927731481483</v>
      </c>
      <c r="D388" t="s">
        <v>0</v>
      </c>
      <c r="E388" s="7" t="s">
        <v>58</v>
      </c>
      <c r="F388" s="2">
        <f t="shared" si="15"/>
        <v>154</v>
      </c>
    </row>
    <row r="389" spans="1:6" x14ac:dyDescent="0.2">
      <c r="A389">
        <v>7</v>
      </c>
      <c r="B389" s="3">
        <v>31159</v>
      </c>
      <c r="C389" s="13">
        <v>42850.928078703706</v>
      </c>
      <c r="D389" t="s">
        <v>13</v>
      </c>
      <c r="E389" s="7" t="s">
        <v>58</v>
      </c>
      <c r="F389" s="2">
        <f t="shared" si="15"/>
        <v>155</v>
      </c>
    </row>
    <row r="390" spans="1:6" x14ac:dyDescent="0.2">
      <c r="A390">
        <v>7</v>
      </c>
      <c r="B390" s="3">
        <v>31159</v>
      </c>
      <c r="C390" s="13">
        <v>42850.92827546296</v>
      </c>
      <c r="D390" t="s">
        <v>0</v>
      </c>
      <c r="E390" s="7" t="s">
        <v>58</v>
      </c>
      <c r="F390" s="2">
        <f t="shared" si="15"/>
        <v>156</v>
      </c>
    </row>
    <row r="391" spans="1:6" x14ac:dyDescent="0.2">
      <c r="A391">
        <v>7</v>
      </c>
      <c r="B391" s="3">
        <v>31159</v>
      </c>
      <c r="C391" s="13">
        <v>42850.92827546296</v>
      </c>
      <c r="D391" t="s">
        <v>4</v>
      </c>
      <c r="E391" s="7" t="s">
        <v>58</v>
      </c>
      <c r="F391" s="2">
        <f t="shared" si="15"/>
        <v>157</v>
      </c>
    </row>
    <row r="392" spans="1:6" x14ac:dyDescent="0.2">
      <c r="A392">
        <v>7</v>
      </c>
      <c r="B392" s="3">
        <v>31159</v>
      </c>
      <c r="C392" s="13">
        <v>42850.928518518522</v>
      </c>
      <c r="D392" t="s">
        <v>17</v>
      </c>
      <c r="E392" s="7" t="s">
        <v>58</v>
      </c>
      <c r="F392" s="2">
        <f t="shared" si="15"/>
        <v>158</v>
      </c>
    </row>
    <row r="393" spans="1:6" x14ac:dyDescent="0.2">
      <c r="A393">
        <v>7</v>
      </c>
      <c r="B393" s="3">
        <v>31159</v>
      </c>
      <c r="C393" s="13">
        <v>42850.92869212963</v>
      </c>
      <c r="D393" t="s">
        <v>0</v>
      </c>
      <c r="E393" s="7" t="s">
        <v>58</v>
      </c>
      <c r="F393" s="2">
        <f t="shared" si="15"/>
        <v>159</v>
      </c>
    </row>
    <row r="394" spans="1:6" x14ac:dyDescent="0.2">
      <c r="A394">
        <v>7</v>
      </c>
      <c r="B394" s="3">
        <v>31159</v>
      </c>
      <c r="C394" s="13">
        <v>42850.935567129629</v>
      </c>
      <c r="D394" t="s">
        <v>0</v>
      </c>
      <c r="E394" s="7" t="s">
        <v>58</v>
      </c>
      <c r="F394" s="2">
        <f t="shared" si="15"/>
        <v>160</v>
      </c>
    </row>
    <row r="395" spans="1:6" x14ac:dyDescent="0.2">
      <c r="A395">
        <v>7</v>
      </c>
      <c r="B395" s="3">
        <v>31159</v>
      </c>
      <c r="C395" s="13">
        <v>42850.935752314814</v>
      </c>
      <c r="D395" t="s">
        <v>10</v>
      </c>
      <c r="E395" s="7" t="s">
        <v>58</v>
      </c>
      <c r="F395" s="2">
        <f t="shared" si="15"/>
        <v>161</v>
      </c>
    </row>
    <row r="396" spans="1:6" x14ac:dyDescent="0.2">
      <c r="A396">
        <v>7</v>
      </c>
      <c r="B396" s="3">
        <v>31159</v>
      </c>
      <c r="C396" s="13">
        <v>42850.935833333337</v>
      </c>
      <c r="D396" t="s">
        <v>0</v>
      </c>
      <c r="E396" s="7" t="s">
        <v>58</v>
      </c>
      <c r="F396" s="2">
        <f t="shared" si="15"/>
        <v>162</v>
      </c>
    </row>
    <row r="397" spans="1:6" x14ac:dyDescent="0.2">
      <c r="A397">
        <v>7</v>
      </c>
      <c r="B397" s="3">
        <v>31159</v>
      </c>
      <c r="C397" s="13">
        <v>42850.935856481483</v>
      </c>
      <c r="D397" t="s">
        <v>33</v>
      </c>
      <c r="E397" s="7" t="s">
        <v>58</v>
      </c>
      <c r="F397" s="2">
        <f t="shared" si="15"/>
        <v>163</v>
      </c>
    </row>
    <row r="398" spans="1:6" x14ac:dyDescent="0.2">
      <c r="A398">
        <v>7</v>
      </c>
      <c r="B398" s="3">
        <v>31159</v>
      </c>
      <c r="C398" s="13">
        <v>42850.935960648145</v>
      </c>
      <c r="D398" t="s">
        <v>4</v>
      </c>
      <c r="E398" s="7" t="s">
        <v>58</v>
      </c>
      <c r="F398" s="2">
        <f t="shared" si="15"/>
        <v>164</v>
      </c>
    </row>
    <row r="399" spans="1:6" x14ac:dyDescent="0.2">
      <c r="A399">
        <v>7</v>
      </c>
      <c r="B399" s="3">
        <v>31159</v>
      </c>
      <c r="C399" s="13">
        <v>42850.936006944445</v>
      </c>
      <c r="D399" t="s">
        <v>23</v>
      </c>
      <c r="E399" s="7" t="s">
        <v>58</v>
      </c>
      <c r="F399" s="2">
        <f t="shared" si="15"/>
        <v>165</v>
      </c>
    </row>
    <row r="400" spans="1:6" x14ac:dyDescent="0.2">
      <c r="A400">
        <v>7</v>
      </c>
      <c r="B400" s="3">
        <v>31159</v>
      </c>
      <c r="C400" s="13">
        <v>42850.936782407407</v>
      </c>
      <c r="D400" t="s">
        <v>13</v>
      </c>
      <c r="E400" s="7" t="s">
        <v>58</v>
      </c>
      <c r="F400" s="2">
        <f t="shared" si="15"/>
        <v>166</v>
      </c>
    </row>
    <row r="401" spans="1:6" x14ac:dyDescent="0.2">
      <c r="A401">
        <v>7</v>
      </c>
      <c r="B401" s="3">
        <v>31159</v>
      </c>
      <c r="C401" s="13">
        <v>42850.936793981484</v>
      </c>
      <c r="D401" t="s">
        <v>0</v>
      </c>
      <c r="E401" s="7" t="s">
        <v>58</v>
      </c>
      <c r="F401" s="2">
        <f t="shared" si="15"/>
        <v>167</v>
      </c>
    </row>
    <row r="402" spans="1:6" x14ac:dyDescent="0.2">
      <c r="A402">
        <v>7</v>
      </c>
      <c r="B402" s="3">
        <v>31159</v>
      </c>
      <c r="C402" s="13">
        <v>42850.937951388885</v>
      </c>
      <c r="D402" t="s">
        <v>0</v>
      </c>
      <c r="E402" s="7" t="s">
        <v>58</v>
      </c>
      <c r="F402" s="2">
        <f t="shared" si="15"/>
        <v>168</v>
      </c>
    </row>
    <row r="403" spans="1:6" x14ac:dyDescent="0.2">
      <c r="A403">
        <v>7</v>
      </c>
      <c r="B403" s="3">
        <v>31159</v>
      </c>
      <c r="C403" s="13">
        <v>42850.942824074074</v>
      </c>
      <c r="D403" t="s">
        <v>6</v>
      </c>
      <c r="E403" s="7" t="s">
        <v>58</v>
      </c>
      <c r="F403" s="2">
        <f t="shared" si="15"/>
        <v>169</v>
      </c>
    </row>
    <row r="404" spans="1:6" x14ac:dyDescent="0.2">
      <c r="A404">
        <v>7</v>
      </c>
      <c r="B404" s="3">
        <v>31159</v>
      </c>
      <c r="C404" s="13">
        <v>42850.942835648151</v>
      </c>
      <c r="D404" t="s">
        <v>0</v>
      </c>
      <c r="E404" s="7" t="s">
        <v>58</v>
      </c>
      <c r="F404" s="2">
        <f t="shared" si="15"/>
        <v>170</v>
      </c>
    </row>
    <row r="405" spans="1:6" x14ac:dyDescent="0.2">
      <c r="A405">
        <v>7</v>
      </c>
      <c r="B405" s="3">
        <v>31159</v>
      </c>
      <c r="C405" s="13">
        <v>42850.94332175926</v>
      </c>
      <c r="D405" t="s">
        <v>13</v>
      </c>
      <c r="E405" s="7" t="s">
        <v>58</v>
      </c>
      <c r="F405" s="2">
        <f t="shared" si="15"/>
        <v>171</v>
      </c>
    </row>
    <row r="406" spans="1:6" x14ac:dyDescent="0.2">
      <c r="A406" s="2">
        <v>8</v>
      </c>
      <c r="B406" s="1">
        <v>40488</v>
      </c>
      <c r="C406" s="12">
        <v>42850.052141203705</v>
      </c>
      <c r="D406" s="2" t="s">
        <v>0</v>
      </c>
      <c r="E406" s="5" t="s">
        <v>78</v>
      </c>
      <c r="F406" s="2">
        <f t="shared" si="15"/>
        <v>1</v>
      </c>
    </row>
    <row r="407" spans="1:6" x14ac:dyDescent="0.2">
      <c r="A407">
        <v>16</v>
      </c>
      <c r="B407" s="3">
        <v>40488</v>
      </c>
      <c r="C407" s="13">
        <v>42850.916018518517</v>
      </c>
      <c r="D407" t="s">
        <v>0</v>
      </c>
      <c r="E407" s="7" t="s">
        <v>78</v>
      </c>
      <c r="F407" s="2">
        <f t="shared" si="15"/>
        <v>2</v>
      </c>
    </row>
    <row r="408" spans="1:6" x14ac:dyDescent="0.2">
      <c r="A408">
        <v>16</v>
      </c>
      <c r="B408" s="3">
        <v>40488</v>
      </c>
      <c r="C408" s="13">
        <v>42850.916307870371</v>
      </c>
      <c r="D408" t="s">
        <v>33</v>
      </c>
      <c r="E408" s="7" t="s">
        <v>78</v>
      </c>
      <c r="F408" s="2">
        <f t="shared" ref="F408:F471" si="16">IF(E408=E407,F407+1,1)</f>
        <v>3</v>
      </c>
    </row>
    <row r="409" spans="1:6" x14ac:dyDescent="0.2">
      <c r="A409">
        <v>16</v>
      </c>
      <c r="B409" s="3">
        <v>40488</v>
      </c>
      <c r="C409" s="13">
        <v>42850.916319444441</v>
      </c>
      <c r="D409" t="s">
        <v>0</v>
      </c>
      <c r="E409" s="7" t="s">
        <v>78</v>
      </c>
      <c r="F409" s="2">
        <f t="shared" si="16"/>
        <v>4</v>
      </c>
    </row>
    <row r="410" spans="1:6" x14ac:dyDescent="0.2">
      <c r="A410">
        <v>16</v>
      </c>
      <c r="B410" s="3">
        <v>40488</v>
      </c>
      <c r="C410" s="13">
        <v>42850.997337962966</v>
      </c>
      <c r="D410" t="s">
        <v>0</v>
      </c>
      <c r="E410" s="7" t="s">
        <v>78</v>
      </c>
      <c r="F410" s="2">
        <f t="shared" si="16"/>
        <v>5</v>
      </c>
    </row>
    <row r="411" spans="1:6" x14ac:dyDescent="0.2">
      <c r="A411">
        <v>16</v>
      </c>
      <c r="B411" s="3">
        <v>40488</v>
      </c>
      <c r="C411" s="13">
        <v>42850.997349537036</v>
      </c>
      <c r="D411" t="s">
        <v>0</v>
      </c>
      <c r="E411" s="7" t="s">
        <v>78</v>
      </c>
      <c r="F411" s="2">
        <f t="shared" si="16"/>
        <v>6</v>
      </c>
    </row>
    <row r="412" spans="1:6" x14ac:dyDescent="0.2">
      <c r="A412">
        <v>16</v>
      </c>
      <c r="B412" s="3">
        <v>40488</v>
      </c>
      <c r="C412" s="13">
        <v>42850.997546296298</v>
      </c>
      <c r="D412" t="s">
        <v>4</v>
      </c>
      <c r="E412" s="7" t="s">
        <v>78</v>
      </c>
      <c r="F412" s="2">
        <f t="shared" si="16"/>
        <v>7</v>
      </c>
    </row>
    <row r="413" spans="1:6" x14ac:dyDescent="0.2">
      <c r="A413">
        <v>16</v>
      </c>
      <c r="B413" s="3">
        <v>40488</v>
      </c>
      <c r="C413" s="13">
        <v>42850.997569444444</v>
      </c>
      <c r="D413" t="s">
        <v>13</v>
      </c>
      <c r="E413" s="7" t="s">
        <v>78</v>
      </c>
      <c r="F413" s="2">
        <f t="shared" si="16"/>
        <v>8</v>
      </c>
    </row>
    <row r="414" spans="1:6" x14ac:dyDescent="0.2">
      <c r="A414">
        <v>16</v>
      </c>
      <c r="B414" s="3">
        <v>40488</v>
      </c>
      <c r="C414" s="13">
        <v>42851.072118055556</v>
      </c>
      <c r="D414" t="s">
        <v>0</v>
      </c>
      <c r="E414" s="7" t="s">
        <v>78</v>
      </c>
      <c r="F414" s="2">
        <f t="shared" si="16"/>
        <v>9</v>
      </c>
    </row>
    <row r="415" spans="1:6" x14ac:dyDescent="0.2">
      <c r="A415">
        <v>16</v>
      </c>
      <c r="B415" s="3">
        <v>40488</v>
      </c>
      <c r="C415" s="13">
        <v>42851.072129629632</v>
      </c>
      <c r="D415" t="s">
        <v>13</v>
      </c>
      <c r="E415" s="7" t="s">
        <v>78</v>
      </c>
      <c r="F415" s="2">
        <f t="shared" si="16"/>
        <v>10</v>
      </c>
    </row>
    <row r="416" spans="1:6" x14ac:dyDescent="0.2">
      <c r="A416">
        <v>16</v>
      </c>
      <c r="B416" s="3">
        <v>40488</v>
      </c>
      <c r="C416" s="13">
        <v>42851.115960648145</v>
      </c>
      <c r="D416" t="s">
        <v>22</v>
      </c>
      <c r="E416" s="7" t="s">
        <v>78</v>
      </c>
      <c r="F416" s="2">
        <f t="shared" si="16"/>
        <v>11</v>
      </c>
    </row>
    <row r="417" spans="1:6" x14ac:dyDescent="0.2">
      <c r="A417">
        <v>16</v>
      </c>
      <c r="B417" s="3">
        <v>40488</v>
      </c>
      <c r="C417" s="13">
        <v>42851.175451388888</v>
      </c>
      <c r="D417" t="s">
        <v>5</v>
      </c>
      <c r="E417" s="7" t="s">
        <v>78</v>
      </c>
      <c r="F417" s="2">
        <f t="shared" si="16"/>
        <v>12</v>
      </c>
    </row>
    <row r="418" spans="1:6" x14ac:dyDescent="0.2">
      <c r="A418">
        <v>16</v>
      </c>
      <c r="B418" s="3">
        <v>40488</v>
      </c>
      <c r="C418" s="13">
        <v>42851.268564814818</v>
      </c>
      <c r="D418" t="s">
        <v>29</v>
      </c>
      <c r="E418" s="7" t="s">
        <v>78</v>
      </c>
      <c r="F418" s="2">
        <f t="shared" si="16"/>
        <v>13</v>
      </c>
    </row>
    <row r="419" spans="1:6" x14ac:dyDescent="0.2">
      <c r="A419">
        <v>16</v>
      </c>
      <c r="B419" s="3">
        <v>40488</v>
      </c>
      <c r="C419" s="13">
        <v>42851.299050925925</v>
      </c>
      <c r="D419" t="s">
        <v>4</v>
      </c>
      <c r="E419" s="7" t="s">
        <v>78</v>
      </c>
      <c r="F419" s="2">
        <f t="shared" si="16"/>
        <v>14</v>
      </c>
    </row>
    <row r="420" spans="1:6" x14ac:dyDescent="0.2">
      <c r="A420">
        <v>16</v>
      </c>
      <c r="B420" s="3">
        <v>40488</v>
      </c>
      <c r="C420" s="13">
        <v>42851.299062500002</v>
      </c>
      <c r="D420" t="s">
        <v>0</v>
      </c>
      <c r="E420" s="7" t="s">
        <v>78</v>
      </c>
      <c r="F420" s="2">
        <f t="shared" si="16"/>
        <v>15</v>
      </c>
    </row>
    <row r="421" spans="1:6" x14ac:dyDescent="0.2">
      <c r="A421">
        <v>7</v>
      </c>
      <c r="B421" s="3">
        <v>31159</v>
      </c>
      <c r="C421" s="13">
        <v>42851.325752314813</v>
      </c>
      <c r="D421" t="s">
        <v>0</v>
      </c>
      <c r="E421" s="7" t="s">
        <v>78</v>
      </c>
      <c r="F421" s="2">
        <f t="shared" si="16"/>
        <v>16</v>
      </c>
    </row>
    <row r="422" spans="1:6" x14ac:dyDescent="0.2">
      <c r="A422">
        <v>7</v>
      </c>
      <c r="B422" s="3">
        <v>31159</v>
      </c>
      <c r="C422" s="13">
        <v>42851.32576388889</v>
      </c>
      <c r="D422" t="s">
        <v>0</v>
      </c>
      <c r="E422" s="7" t="s">
        <v>78</v>
      </c>
      <c r="F422" s="2">
        <f t="shared" si="16"/>
        <v>17</v>
      </c>
    </row>
    <row r="423" spans="1:6" x14ac:dyDescent="0.2">
      <c r="A423">
        <v>7</v>
      </c>
      <c r="B423" s="3">
        <v>31159</v>
      </c>
      <c r="C423" s="13">
        <v>42851.33</v>
      </c>
      <c r="D423" t="s">
        <v>21</v>
      </c>
      <c r="E423" s="7" t="s">
        <v>78</v>
      </c>
      <c r="F423" s="2">
        <f t="shared" si="16"/>
        <v>18</v>
      </c>
    </row>
    <row r="424" spans="1:6" x14ac:dyDescent="0.2">
      <c r="A424">
        <v>16</v>
      </c>
      <c r="B424" s="3">
        <v>40488</v>
      </c>
      <c r="C424" s="13">
        <v>42851.334479166668</v>
      </c>
      <c r="D424" t="s">
        <v>36</v>
      </c>
      <c r="E424" s="7" t="s">
        <v>78</v>
      </c>
      <c r="F424" s="2">
        <f t="shared" si="16"/>
        <v>19</v>
      </c>
    </row>
    <row r="425" spans="1:6" x14ac:dyDescent="0.2">
      <c r="A425">
        <v>16</v>
      </c>
      <c r="B425" s="3">
        <v>40488</v>
      </c>
      <c r="C425" s="13">
        <v>42851.334490740737</v>
      </c>
      <c r="D425" t="s">
        <v>33</v>
      </c>
      <c r="E425" s="7" t="s">
        <v>78</v>
      </c>
      <c r="F425" s="2">
        <f t="shared" si="16"/>
        <v>20</v>
      </c>
    </row>
    <row r="426" spans="1:6" x14ac:dyDescent="0.2">
      <c r="A426">
        <v>7</v>
      </c>
      <c r="B426" s="3">
        <v>31159</v>
      </c>
      <c r="C426" s="13">
        <v>42851.334641203706</v>
      </c>
      <c r="D426" t="s">
        <v>38</v>
      </c>
      <c r="E426" s="7" t="s">
        <v>78</v>
      </c>
      <c r="F426" s="2">
        <f t="shared" si="16"/>
        <v>21</v>
      </c>
    </row>
    <row r="427" spans="1:6" x14ac:dyDescent="0.2">
      <c r="A427">
        <v>16</v>
      </c>
      <c r="B427" s="3">
        <v>40488</v>
      </c>
      <c r="C427" s="13">
        <v>42851.334710648145</v>
      </c>
      <c r="D427" t="s">
        <v>33</v>
      </c>
      <c r="E427" s="7" t="s">
        <v>78</v>
      </c>
      <c r="F427" s="2">
        <f t="shared" si="16"/>
        <v>22</v>
      </c>
    </row>
    <row r="428" spans="1:6" x14ac:dyDescent="0.2">
      <c r="A428">
        <v>7</v>
      </c>
      <c r="B428" s="3">
        <v>31159</v>
      </c>
      <c r="C428" s="13">
        <v>42851.335092592592</v>
      </c>
      <c r="D428" t="s">
        <v>9</v>
      </c>
      <c r="E428" s="7" t="s">
        <v>78</v>
      </c>
      <c r="F428" s="2">
        <f t="shared" si="16"/>
        <v>23</v>
      </c>
    </row>
    <row r="429" spans="1:6" x14ac:dyDescent="0.2">
      <c r="A429">
        <v>7</v>
      </c>
      <c r="B429" s="3">
        <v>31159</v>
      </c>
      <c r="C429" s="13">
        <v>42851.335312499999</v>
      </c>
      <c r="D429" t="s">
        <v>11</v>
      </c>
      <c r="E429" s="7" t="s">
        <v>78</v>
      </c>
      <c r="F429" s="2">
        <f t="shared" si="16"/>
        <v>24</v>
      </c>
    </row>
    <row r="430" spans="1:6" x14ac:dyDescent="0.2">
      <c r="A430">
        <v>7</v>
      </c>
      <c r="B430" s="3">
        <v>31159</v>
      </c>
      <c r="C430" s="13">
        <v>42851.335462962961</v>
      </c>
      <c r="D430" t="s">
        <v>6</v>
      </c>
      <c r="E430" s="7" t="s">
        <v>78</v>
      </c>
      <c r="F430" s="2">
        <f t="shared" si="16"/>
        <v>25</v>
      </c>
    </row>
    <row r="431" spans="1:6" x14ac:dyDescent="0.2">
      <c r="A431">
        <v>7</v>
      </c>
      <c r="B431" s="3">
        <v>31159</v>
      </c>
      <c r="C431" s="13">
        <v>42851.335474537038</v>
      </c>
      <c r="D431" t="s">
        <v>4</v>
      </c>
      <c r="E431" s="7" t="s">
        <v>78</v>
      </c>
      <c r="F431" s="2">
        <f t="shared" si="16"/>
        <v>26</v>
      </c>
    </row>
    <row r="432" spans="1:6" x14ac:dyDescent="0.2">
      <c r="A432">
        <v>16</v>
      </c>
      <c r="B432" s="3">
        <v>40488</v>
      </c>
      <c r="C432" s="13">
        <v>42851.394942129627</v>
      </c>
      <c r="D432" t="s">
        <v>32</v>
      </c>
      <c r="E432" s="7" t="s">
        <v>78</v>
      </c>
      <c r="F432" s="2">
        <f t="shared" si="16"/>
        <v>27</v>
      </c>
    </row>
    <row r="433" spans="1:6" x14ac:dyDescent="0.2">
      <c r="A433">
        <v>16</v>
      </c>
      <c r="B433" s="3">
        <v>40488</v>
      </c>
      <c r="C433" s="13">
        <v>42851.394953703704</v>
      </c>
      <c r="D433" t="s">
        <v>0</v>
      </c>
      <c r="E433" s="7" t="s">
        <v>78</v>
      </c>
      <c r="F433" s="2">
        <f t="shared" si="16"/>
        <v>28</v>
      </c>
    </row>
    <row r="434" spans="1:6" x14ac:dyDescent="0.2">
      <c r="A434">
        <v>7</v>
      </c>
      <c r="B434" s="3">
        <v>31159</v>
      </c>
      <c r="C434" s="13">
        <v>42851.414675925924</v>
      </c>
      <c r="D434" t="s">
        <v>23</v>
      </c>
      <c r="E434" s="7" t="s">
        <v>78</v>
      </c>
      <c r="F434" s="2">
        <f t="shared" si="16"/>
        <v>29</v>
      </c>
    </row>
    <row r="435" spans="1:6" x14ac:dyDescent="0.2">
      <c r="A435">
        <v>7</v>
      </c>
      <c r="B435" s="3">
        <v>31159</v>
      </c>
      <c r="C435" s="13">
        <v>42851.414687500001</v>
      </c>
      <c r="D435" t="s">
        <v>0</v>
      </c>
      <c r="E435" s="7" t="s">
        <v>78</v>
      </c>
      <c r="F435" s="2">
        <f t="shared" si="16"/>
        <v>30</v>
      </c>
    </row>
    <row r="436" spans="1:6" x14ac:dyDescent="0.2">
      <c r="A436">
        <v>16</v>
      </c>
      <c r="B436" s="3">
        <v>40488</v>
      </c>
      <c r="C436" s="13">
        <v>42851.422627314816</v>
      </c>
      <c r="D436" t="s">
        <v>0</v>
      </c>
      <c r="E436" s="7" t="s">
        <v>78</v>
      </c>
      <c r="F436" s="2">
        <f t="shared" si="16"/>
        <v>31</v>
      </c>
    </row>
    <row r="437" spans="1:6" x14ac:dyDescent="0.2">
      <c r="A437">
        <v>16</v>
      </c>
      <c r="B437" s="3">
        <v>40488</v>
      </c>
      <c r="C437" s="13">
        <v>42851.422638888886</v>
      </c>
      <c r="D437" t="s">
        <v>0</v>
      </c>
      <c r="E437" s="7" t="s">
        <v>78</v>
      </c>
      <c r="F437" s="2">
        <f t="shared" si="16"/>
        <v>32</v>
      </c>
    </row>
    <row r="438" spans="1:6" x14ac:dyDescent="0.2">
      <c r="A438">
        <v>7</v>
      </c>
      <c r="B438" s="3">
        <v>31159</v>
      </c>
      <c r="C438" s="13">
        <v>42851.42392361111</v>
      </c>
      <c r="D438" t="s">
        <v>13</v>
      </c>
      <c r="E438" s="7" t="s">
        <v>78</v>
      </c>
      <c r="F438" s="2">
        <f t="shared" si="16"/>
        <v>33</v>
      </c>
    </row>
    <row r="439" spans="1:6" x14ac:dyDescent="0.2">
      <c r="A439">
        <v>7</v>
      </c>
      <c r="B439" s="3">
        <v>31159</v>
      </c>
      <c r="C439" s="13">
        <v>42851.423946759256</v>
      </c>
      <c r="D439" t="s">
        <v>0</v>
      </c>
      <c r="E439" s="7" t="s">
        <v>78</v>
      </c>
      <c r="F439" s="2">
        <f t="shared" si="16"/>
        <v>34</v>
      </c>
    </row>
    <row r="440" spans="1:6" x14ac:dyDescent="0.2">
      <c r="A440">
        <v>16</v>
      </c>
      <c r="B440" s="3">
        <v>40488</v>
      </c>
      <c r="C440" s="13">
        <v>42851.43072916667</v>
      </c>
      <c r="D440" t="s">
        <v>0</v>
      </c>
      <c r="E440" s="7" t="s">
        <v>78</v>
      </c>
      <c r="F440" s="2">
        <f t="shared" si="16"/>
        <v>35</v>
      </c>
    </row>
    <row r="441" spans="1:6" x14ac:dyDescent="0.2">
      <c r="A441">
        <v>16</v>
      </c>
      <c r="B441" s="3">
        <v>40488</v>
      </c>
      <c r="C441" s="13">
        <v>42851.43074074074</v>
      </c>
      <c r="D441" t="s">
        <v>8</v>
      </c>
      <c r="E441" s="7" t="s">
        <v>78</v>
      </c>
      <c r="F441" s="2">
        <f t="shared" si="16"/>
        <v>36</v>
      </c>
    </row>
    <row r="442" spans="1:6" x14ac:dyDescent="0.2">
      <c r="A442">
        <v>16</v>
      </c>
      <c r="B442" s="3">
        <v>40488</v>
      </c>
      <c r="C442" s="13">
        <v>42851.430752314816</v>
      </c>
      <c r="D442" t="s">
        <v>0</v>
      </c>
      <c r="E442" s="7" t="s">
        <v>78</v>
      </c>
      <c r="F442" s="2">
        <f t="shared" si="16"/>
        <v>37</v>
      </c>
    </row>
    <row r="443" spans="1:6" x14ac:dyDescent="0.2">
      <c r="A443">
        <v>7</v>
      </c>
      <c r="B443" s="3">
        <v>31159</v>
      </c>
      <c r="C443" s="13">
        <v>42851.442754629628</v>
      </c>
      <c r="D443" t="s">
        <v>15</v>
      </c>
      <c r="E443" s="7" t="s">
        <v>78</v>
      </c>
      <c r="F443" s="2">
        <f t="shared" si="16"/>
        <v>38</v>
      </c>
    </row>
    <row r="444" spans="1:6" x14ac:dyDescent="0.2">
      <c r="A444">
        <v>7</v>
      </c>
      <c r="B444" s="3">
        <v>31159</v>
      </c>
      <c r="C444" s="13">
        <v>42851.44327546296</v>
      </c>
      <c r="D444" t="s">
        <v>0</v>
      </c>
      <c r="E444" s="7" t="s">
        <v>78</v>
      </c>
      <c r="F444" s="2">
        <f t="shared" si="16"/>
        <v>39</v>
      </c>
    </row>
    <row r="445" spans="1:6" x14ac:dyDescent="0.2">
      <c r="A445">
        <v>7</v>
      </c>
      <c r="B445" s="3">
        <v>31159</v>
      </c>
      <c r="C445" s="13">
        <v>42851.523946759262</v>
      </c>
      <c r="D445" t="s">
        <v>34</v>
      </c>
      <c r="E445" s="7" t="s">
        <v>78</v>
      </c>
      <c r="F445" s="2">
        <f t="shared" si="16"/>
        <v>40</v>
      </c>
    </row>
    <row r="446" spans="1:6" x14ac:dyDescent="0.2">
      <c r="A446">
        <v>7</v>
      </c>
      <c r="B446" s="3">
        <v>31159</v>
      </c>
      <c r="C446" s="13">
        <v>42851.523958333331</v>
      </c>
      <c r="D446" t="s">
        <v>4</v>
      </c>
      <c r="E446" s="7" t="s">
        <v>78</v>
      </c>
      <c r="F446" s="2">
        <f t="shared" si="16"/>
        <v>41</v>
      </c>
    </row>
    <row r="447" spans="1:6" x14ac:dyDescent="0.2">
      <c r="A447">
        <v>16</v>
      </c>
      <c r="B447" s="3">
        <v>40488</v>
      </c>
      <c r="C447" s="13">
        <v>42851.560185185182</v>
      </c>
      <c r="D447" t="s">
        <v>0</v>
      </c>
      <c r="E447" s="7" t="s">
        <v>78</v>
      </c>
      <c r="F447" s="2">
        <f t="shared" si="16"/>
        <v>42</v>
      </c>
    </row>
    <row r="448" spans="1:6" x14ac:dyDescent="0.2">
      <c r="A448">
        <v>16</v>
      </c>
      <c r="B448" s="3">
        <v>40488</v>
      </c>
      <c r="C448" s="13">
        <v>42851.560196759259</v>
      </c>
      <c r="D448" t="s">
        <v>0</v>
      </c>
      <c r="E448" s="7" t="s">
        <v>78</v>
      </c>
      <c r="F448" s="2">
        <f t="shared" si="16"/>
        <v>43</v>
      </c>
    </row>
    <row r="449" spans="1:6" x14ac:dyDescent="0.2">
      <c r="A449">
        <v>16</v>
      </c>
      <c r="B449" s="3">
        <v>40488</v>
      </c>
      <c r="C449" s="13">
        <v>42851.595138888886</v>
      </c>
      <c r="D449" t="s">
        <v>0</v>
      </c>
      <c r="E449" s="7" t="s">
        <v>78</v>
      </c>
      <c r="F449" s="2">
        <f t="shared" si="16"/>
        <v>44</v>
      </c>
    </row>
    <row r="450" spans="1:6" x14ac:dyDescent="0.2">
      <c r="A450">
        <v>16</v>
      </c>
      <c r="B450" s="3">
        <v>40488</v>
      </c>
      <c r="C450" s="13">
        <v>42851.595312500001</v>
      </c>
      <c r="D450" t="s">
        <v>15</v>
      </c>
      <c r="E450" s="7" t="s">
        <v>78</v>
      </c>
      <c r="F450" s="2">
        <f t="shared" si="16"/>
        <v>45</v>
      </c>
    </row>
    <row r="451" spans="1:6" x14ac:dyDescent="0.2">
      <c r="A451">
        <v>16</v>
      </c>
      <c r="B451" s="3">
        <v>40488</v>
      </c>
      <c r="C451" s="13">
        <v>42851.595324074071</v>
      </c>
      <c r="D451" t="s">
        <v>8</v>
      </c>
      <c r="E451" s="7" t="s">
        <v>78</v>
      </c>
      <c r="F451" s="2">
        <f t="shared" si="16"/>
        <v>46</v>
      </c>
    </row>
    <row r="452" spans="1:6" x14ac:dyDescent="0.2">
      <c r="A452">
        <v>16</v>
      </c>
      <c r="B452" s="3">
        <v>40488</v>
      </c>
      <c r="C452" s="13">
        <v>42851.641574074078</v>
      </c>
      <c r="D452" t="s">
        <v>8</v>
      </c>
      <c r="E452" s="7" t="s">
        <v>78</v>
      </c>
      <c r="F452" s="2">
        <f t="shared" si="16"/>
        <v>47</v>
      </c>
    </row>
    <row r="453" spans="1:6" x14ac:dyDescent="0.2">
      <c r="A453">
        <v>16</v>
      </c>
      <c r="B453" s="3">
        <v>40488</v>
      </c>
      <c r="C453" s="13">
        <v>42851.641585648147</v>
      </c>
      <c r="D453" t="s">
        <v>4</v>
      </c>
      <c r="E453" s="7" t="s">
        <v>78</v>
      </c>
      <c r="F453" s="2">
        <f t="shared" si="16"/>
        <v>48</v>
      </c>
    </row>
    <row r="454" spans="1:6" x14ac:dyDescent="0.2">
      <c r="A454">
        <v>16</v>
      </c>
      <c r="B454" s="3">
        <v>40488</v>
      </c>
      <c r="C454" s="13">
        <v>42851.642071759263</v>
      </c>
      <c r="D454" t="s">
        <v>1</v>
      </c>
      <c r="E454" s="7" t="s">
        <v>78</v>
      </c>
      <c r="F454" s="2">
        <f t="shared" si="16"/>
        <v>49</v>
      </c>
    </row>
    <row r="455" spans="1:6" x14ac:dyDescent="0.2">
      <c r="A455">
        <v>16</v>
      </c>
      <c r="B455" s="3">
        <v>40488</v>
      </c>
      <c r="C455" s="13">
        <v>42851.642592592594</v>
      </c>
      <c r="D455" t="s">
        <v>5</v>
      </c>
      <c r="E455" s="7" t="s">
        <v>78</v>
      </c>
      <c r="F455" s="2">
        <f t="shared" si="16"/>
        <v>50</v>
      </c>
    </row>
    <row r="456" spans="1:6" x14ac:dyDescent="0.2">
      <c r="A456">
        <v>16</v>
      </c>
      <c r="B456" s="3">
        <v>40488</v>
      </c>
      <c r="C456" s="13">
        <v>42851.714826388888</v>
      </c>
      <c r="D456" t="s">
        <v>0</v>
      </c>
      <c r="E456" s="7" t="s">
        <v>78</v>
      </c>
      <c r="F456" s="2">
        <f t="shared" si="16"/>
        <v>51</v>
      </c>
    </row>
    <row r="457" spans="1:6" x14ac:dyDescent="0.2">
      <c r="A457">
        <v>16</v>
      </c>
      <c r="B457" s="3">
        <v>40488</v>
      </c>
      <c r="C457" s="13">
        <v>42851.714849537035</v>
      </c>
      <c r="D457" t="s">
        <v>0</v>
      </c>
      <c r="E457" s="7" t="s">
        <v>78</v>
      </c>
      <c r="F457" s="2">
        <f t="shared" si="16"/>
        <v>52</v>
      </c>
    </row>
    <row r="458" spans="1:6" x14ac:dyDescent="0.2">
      <c r="A458">
        <v>16</v>
      </c>
      <c r="B458" s="3">
        <v>40488</v>
      </c>
      <c r="C458" s="13">
        <v>42851.755324074074</v>
      </c>
      <c r="D458" t="s">
        <v>31</v>
      </c>
      <c r="E458" s="7" t="s">
        <v>78</v>
      </c>
      <c r="F458" s="2">
        <f t="shared" si="16"/>
        <v>53</v>
      </c>
    </row>
    <row r="459" spans="1:6" x14ac:dyDescent="0.2">
      <c r="A459">
        <v>16</v>
      </c>
      <c r="B459" s="3">
        <v>40488</v>
      </c>
      <c r="C459" s="13">
        <v>42850.633148148147</v>
      </c>
      <c r="D459" t="s">
        <v>13</v>
      </c>
      <c r="E459" s="7" t="s">
        <v>74</v>
      </c>
      <c r="F459" s="2">
        <f t="shared" si="16"/>
        <v>1</v>
      </c>
    </row>
    <row r="460" spans="1:6" x14ac:dyDescent="0.2">
      <c r="A460">
        <v>16</v>
      </c>
      <c r="B460" s="3">
        <v>40488</v>
      </c>
      <c r="C460" s="13">
        <v>42850.633159722223</v>
      </c>
      <c r="D460" t="s">
        <v>13</v>
      </c>
      <c r="E460" s="7" t="s">
        <v>74</v>
      </c>
      <c r="F460" s="2">
        <f t="shared" si="16"/>
        <v>2</v>
      </c>
    </row>
    <row r="461" spans="1:6" x14ac:dyDescent="0.2">
      <c r="A461">
        <v>16</v>
      </c>
      <c r="B461" s="3">
        <v>40488</v>
      </c>
      <c r="C461" s="13">
        <v>42850.633171296293</v>
      </c>
      <c r="D461" t="s">
        <v>6</v>
      </c>
      <c r="E461" s="7" t="s">
        <v>74</v>
      </c>
      <c r="F461" s="2">
        <f t="shared" si="16"/>
        <v>3</v>
      </c>
    </row>
    <row r="462" spans="1:6" x14ac:dyDescent="0.2">
      <c r="A462">
        <v>16</v>
      </c>
      <c r="B462" s="3">
        <v>40488</v>
      </c>
      <c r="C462" s="13">
        <v>42850.633194444446</v>
      </c>
      <c r="D462" t="s">
        <v>0</v>
      </c>
      <c r="E462" s="7" t="s">
        <v>74</v>
      </c>
      <c r="F462" s="2">
        <f t="shared" si="16"/>
        <v>4</v>
      </c>
    </row>
    <row r="463" spans="1:6" x14ac:dyDescent="0.2">
      <c r="A463">
        <v>16</v>
      </c>
      <c r="B463" s="3">
        <v>40488</v>
      </c>
      <c r="C463" s="13">
        <v>42850.633831018517</v>
      </c>
      <c r="D463" t="s">
        <v>17</v>
      </c>
      <c r="E463" s="7" t="s">
        <v>74</v>
      </c>
      <c r="F463" s="2">
        <f t="shared" si="16"/>
        <v>5</v>
      </c>
    </row>
    <row r="464" spans="1:6" x14ac:dyDescent="0.2">
      <c r="A464">
        <v>16</v>
      </c>
      <c r="B464" s="3">
        <v>40488</v>
      </c>
      <c r="C464" s="13">
        <v>42850.633842592593</v>
      </c>
      <c r="D464" t="s">
        <v>17</v>
      </c>
      <c r="E464" s="7" t="s">
        <v>74</v>
      </c>
      <c r="F464" s="2">
        <f t="shared" si="16"/>
        <v>6</v>
      </c>
    </row>
    <row r="465" spans="1:6" x14ac:dyDescent="0.2">
      <c r="A465">
        <v>16</v>
      </c>
      <c r="B465" s="3">
        <v>40488</v>
      </c>
      <c r="C465" s="13">
        <v>42850.63385416667</v>
      </c>
      <c r="D465" t="s">
        <v>0</v>
      </c>
      <c r="E465" s="7" t="s">
        <v>74</v>
      </c>
      <c r="F465" s="2">
        <f t="shared" si="16"/>
        <v>7</v>
      </c>
    </row>
    <row r="466" spans="1:6" x14ac:dyDescent="0.2">
      <c r="A466">
        <v>16</v>
      </c>
      <c r="B466" s="3">
        <v>40488</v>
      </c>
      <c r="C466" s="13">
        <v>42850.634768518517</v>
      </c>
      <c r="D466" t="s">
        <v>12</v>
      </c>
      <c r="E466" s="7" t="s">
        <v>74</v>
      </c>
      <c r="F466" s="2">
        <f t="shared" si="16"/>
        <v>8</v>
      </c>
    </row>
    <row r="467" spans="1:6" x14ac:dyDescent="0.2">
      <c r="A467" s="2">
        <v>8</v>
      </c>
      <c r="B467" s="1">
        <v>40488</v>
      </c>
      <c r="C467" s="12">
        <v>42850.636805555558</v>
      </c>
      <c r="D467" s="2" t="s">
        <v>15</v>
      </c>
      <c r="E467" s="5" t="s">
        <v>74</v>
      </c>
      <c r="F467" s="2">
        <f t="shared" si="16"/>
        <v>9</v>
      </c>
    </row>
    <row r="468" spans="1:6" x14ac:dyDescent="0.2">
      <c r="A468" s="2">
        <v>8</v>
      </c>
      <c r="B468" s="1">
        <v>40488</v>
      </c>
      <c r="C468" s="12">
        <v>42850.636932870373</v>
      </c>
      <c r="D468" s="2" t="s">
        <v>22</v>
      </c>
      <c r="E468" s="5" t="s">
        <v>74</v>
      </c>
      <c r="F468" s="2">
        <f t="shared" si="16"/>
        <v>10</v>
      </c>
    </row>
    <row r="469" spans="1:6" x14ac:dyDescent="0.2">
      <c r="A469" s="2">
        <v>8</v>
      </c>
      <c r="B469" s="1">
        <v>40488</v>
      </c>
      <c r="C469" s="12">
        <v>42850.636956018519</v>
      </c>
      <c r="D469" s="2" t="s">
        <v>4</v>
      </c>
      <c r="E469" s="5" t="s">
        <v>74</v>
      </c>
      <c r="F469" s="2">
        <f t="shared" si="16"/>
        <v>11</v>
      </c>
    </row>
    <row r="470" spans="1:6" x14ac:dyDescent="0.2">
      <c r="A470" s="2">
        <v>8</v>
      </c>
      <c r="B470" s="1">
        <v>40488</v>
      </c>
      <c r="C470" s="12">
        <v>42850.637083333335</v>
      </c>
      <c r="D470" s="2" t="s">
        <v>31</v>
      </c>
      <c r="E470" s="5" t="s">
        <v>74</v>
      </c>
      <c r="F470" s="2">
        <f t="shared" si="16"/>
        <v>12</v>
      </c>
    </row>
    <row r="471" spans="1:6" x14ac:dyDescent="0.2">
      <c r="A471" s="2">
        <v>8</v>
      </c>
      <c r="B471" s="1">
        <v>40488</v>
      </c>
      <c r="C471" s="12">
        <v>42850.637106481481</v>
      </c>
      <c r="D471" s="2" t="s">
        <v>4</v>
      </c>
      <c r="E471" s="5" t="s">
        <v>74</v>
      </c>
      <c r="F471" s="2">
        <f t="shared" si="16"/>
        <v>13</v>
      </c>
    </row>
    <row r="472" spans="1:6" x14ac:dyDescent="0.2">
      <c r="A472">
        <v>16</v>
      </c>
      <c r="B472" s="3">
        <v>40488</v>
      </c>
      <c r="C472" s="13">
        <v>42850.673657407409</v>
      </c>
      <c r="D472" t="s">
        <v>29</v>
      </c>
      <c r="E472" s="7" t="s">
        <v>74</v>
      </c>
      <c r="F472" s="2">
        <f t="shared" ref="F472:F535" si="17">IF(E472=E471,F471+1,1)</f>
        <v>14</v>
      </c>
    </row>
    <row r="473" spans="1:6" x14ac:dyDescent="0.2">
      <c r="A473">
        <v>16</v>
      </c>
      <c r="B473" s="3">
        <v>40488</v>
      </c>
      <c r="C473" s="13">
        <v>42850.673680555556</v>
      </c>
      <c r="D473" t="s">
        <v>0</v>
      </c>
      <c r="E473" s="7" t="s">
        <v>74</v>
      </c>
      <c r="F473" s="2">
        <f t="shared" si="17"/>
        <v>15</v>
      </c>
    </row>
    <row r="474" spans="1:6" x14ac:dyDescent="0.2">
      <c r="A474">
        <v>16</v>
      </c>
      <c r="B474" s="3">
        <v>40488</v>
      </c>
      <c r="C474" s="13">
        <v>42850.67491898148</v>
      </c>
      <c r="D474" t="s">
        <v>8</v>
      </c>
      <c r="E474" s="7" t="s">
        <v>74</v>
      </c>
      <c r="F474" s="2">
        <f t="shared" si="17"/>
        <v>16</v>
      </c>
    </row>
    <row r="475" spans="1:6" x14ac:dyDescent="0.2">
      <c r="A475">
        <v>16</v>
      </c>
      <c r="B475" s="3">
        <v>40488</v>
      </c>
      <c r="C475" s="13">
        <v>42850.674942129626</v>
      </c>
      <c r="D475" t="s">
        <v>2</v>
      </c>
      <c r="E475" s="7" t="s">
        <v>74</v>
      </c>
      <c r="F475" s="2">
        <f t="shared" si="17"/>
        <v>17</v>
      </c>
    </row>
    <row r="476" spans="1:6" x14ac:dyDescent="0.2">
      <c r="A476">
        <v>16</v>
      </c>
      <c r="B476" s="3">
        <v>40488</v>
      </c>
      <c r="C476" s="13">
        <v>42850.744340277779</v>
      </c>
      <c r="D476" t="s">
        <v>4</v>
      </c>
      <c r="E476" s="7" t="s">
        <v>74</v>
      </c>
      <c r="F476" s="2">
        <f t="shared" si="17"/>
        <v>18</v>
      </c>
    </row>
    <row r="477" spans="1:6" x14ac:dyDescent="0.2">
      <c r="A477">
        <v>16</v>
      </c>
      <c r="B477" s="3">
        <v>40488</v>
      </c>
      <c r="C477" s="13">
        <v>42850.744375000002</v>
      </c>
      <c r="D477" t="s">
        <v>21</v>
      </c>
      <c r="E477" s="7" t="s">
        <v>74</v>
      </c>
      <c r="F477" s="2">
        <f t="shared" si="17"/>
        <v>19</v>
      </c>
    </row>
    <row r="478" spans="1:6" x14ac:dyDescent="0.2">
      <c r="A478">
        <v>16</v>
      </c>
      <c r="B478" s="3">
        <v>40488</v>
      </c>
      <c r="C478" s="13">
        <v>42850.751574074071</v>
      </c>
      <c r="D478" t="s">
        <v>5</v>
      </c>
      <c r="E478" s="7" t="s">
        <v>74</v>
      </c>
      <c r="F478" s="2">
        <f t="shared" si="17"/>
        <v>20</v>
      </c>
    </row>
    <row r="479" spans="1:6" x14ac:dyDescent="0.2">
      <c r="A479">
        <v>16</v>
      </c>
      <c r="B479" s="3">
        <v>40488</v>
      </c>
      <c r="C479" s="13">
        <v>42850.751585648148</v>
      </c>
      <c r="D479" t="s">
        <v>0</v>
      </c>
      <c r="E479" s="7" t="s">
        <v>74</v>
      </c>
      <c r="F479" s="2">
        <f t="shared" si="17"/>
        <v>21</v>
      </c>
    </row>
    <row r="480" spans="1:6" x14ac:dyDescent="0.2">
      <c r="A480">
        <v>16</v>
      </c>
      <c r="B480" s="3">
        <v>40488</v>
      </c>
      <c r="C480" s="13">
        <v>42850.884120370371</v>
      </c>
      <c r="D480" t="s">
        <v>0</v>
      </c>
      <c r="E480" s="7" t="s">
        <v>74</v>
      </c>
      <c r="F480" s="2">
        <f t="shared" si="17"/>
        <v>22</v>
      </c>
    </row>
    <row r="481" spans="1:6" x14ac:dyDescent="0.2">
      <c r="A481">
        <v>16</v>
      </c>
      <c r="B481" s="3">
        <v>40488</v>
      </c>
      <c r="C481" s="13">
        <v>42850.884131944447</v>
      </c>
      <c r="D481" t="s">
        <v>0</v>
      </c>
      <c r="E481" s="7" t="s">
        <v>74</v>
      </c>
      <c r="F481" s="2">
        <f t="shared" si="17"/>
        <v>23</v>
      </c>
    </row>
    <row r="482" spans="1:6" x14ac:dyDescent="0.2">
      <c r="A482">
        <v>16</v>
      </c>
      <c r="B482" s="3">
        <v>40488</v>
      </c>
      <c r="C482" s="13">
        <v>42850.884143518517</v>
      </c>
      <c r="D482" t="s">
        <v>0</v>
      </c>
      <c r="E482" s="7" t="s">
        <v>74</v>
      </c>
      <c r="F482" s="2">
        <f t="shared" si="17"/>
        <v>24</v>
      </c>
    </row>
    <row r="483" spans="1:6" x14ac:dyDescent="0.2">
      <c r="A483">
        <v>16</v>
      </c>
      <c r="B483" s="3">
        <v>40488</v>
      </c>
      <c r="C483" s="13">
        <v>42850.884293981479</v>
      </c>
      <c r="D483" t="s">
        <v>0</v>
      </c>
      <c r="E483" s="7" t="s">
        <v>74</v>
      </c>
      <c r="F483" s="2">
        <f t="shared" si="17"/>
        <v>25</v>
      </c>
    </row>
    <row r="484" spans="1:6" x14ac:dyDescent="0.2">
      <c r="A484">
        <v>16</v>
      </c>
      <c r="B484" s="3">
        <v>40488</v>
      </c>
      <c r="C484" s="13">
        <v>42850.902546296296</v>
      </c>
      <c r="D484" t="s">
        <v>4</v>
      </c>
      <c r="E484" s="7" t="s">
        <v>74</v>
      </c>
      <c r="F484" s="2">
        <f t="shared" si="17"/>
        <v>26</v>
      </c>
    </row>
    <row r="485" spans="1:6" x14ac:dyDescent="0.2">
      <c r="A485">
        <v>16</v>
      </c>
      <c r="B485" s="3">
        <v>40488</v>
      </c>
      <c r="C485" s="13">
        <v>42850.902557870373</v>
      </c>
      <c r="D485" t="s">
        <v>0</v>
      </c>
      <c r="E485" s="7" t="s">
        <v>74</v>
      </c>
      <c r="F485" s="2">
        <f t="shared" si="17"/>
        <v>27</v>
      </c>
    </row>
    <row r="486" spans="1:6" x14ac:dyDescent="0.2">
      <c r="A486">
        <v>16</v>
      </c>
      <c r="B486" s="3">
        <v>40488</v>
      </c>
      <c r="C486" s="13">
        <v>42850.964178240742</v>
      </c>
      <c r="D486" t="s">
        <v>13</v>
      </c>
      <c r="E486" s="7" t="s">
        <v>74</v>
      </c>
      <c r="F486" s="2">
        <f t="shared" si="17"/>
        <v>28</v>
      </c>
    </row>
    <row r="487" spans="1:6" x14ac:dyDescent="0.2">
      <c r="A487">
        <v>16</v>
      </c>
      <c r="B487" s="3">
        <v>40488</v>
      </c>
      <c r="C487" s="13">
        <v>42851.147847222222</v>
      </c>
      <c r="D487" t="s">
        <v>35</v>
      </c>
      <c r="E487" s="7" t="s">
        <v>74</v>
      </c>
      <c r="F487" s="2">
        <f t="shared" si="17"/>
        <v>29</v>
      </c>
    </row>
    <row r="488" spans="1:6" x14ac:dyDescent="0.2">
      <c r="A488">
        <v>16</v>
      </c>
      <c r="B488" s="3">
        <v>40488</v>
      </c>
      <c r="C488" s="13">
        <v>42851.147858796299</v>
      </c>
      <c r="D488" t="s">
        <v>0</v>
      </c>
      <c r="E488" s="7" t="s">
        <v>74</v>
      </c>
      <c r="F488" s="2">
        <f t="shared" si="17"/>
        <v>30</v>
      </c>
    </row>
    <row r="489" spans="1:6" x14ac:dyDescent="0.2">
      <c r="A489">
        <v>16</v>
      </c>
      <c r="B489" s="3">
        <v>40488</v>
      </c>
      <c r="C489" s="13">
        <v>42851.148043981484</v>
      </c>
      <c r="D489" t="s">
        <v>21</v>
      </c>
      <c r="E489" s="7" t="s">
        <v>74</v>
      </c>
      <c r="F489" s="2">
        <f t="shared" si="17"/>
        <v>31</v>
      </c>
    </row>
    <row r="490" spans="1:6" x14ac:dyDescent="0.2">
      <c r="A490">
        <v>16</v>
      </c>
      <c r="B490" s="3">
        <v>40488</v>
      </c>
      <c r="C490" s="13">
        <v>42851.250497685185</v>
      </c>
      <c r="D490" t="s">
        <v>34</v>
      </c>
      <c r="E490" s="7" t="s">
        <v>74</v>
      </c>
      <c r="F490" s="2">
        <f t="shared" si="17"/>
        <v>32</v>
      </c>
    </row>
    <row r="491" spans="1:6" x14ac:dyDescent="0.2">
      <c r="A491">
        <v>16</v>
      </c>
      <c r="B491" s="3">
        <v>40488</v>
      </c>
      <c r="C491" s="13">
        <v>42851.250509259262</v>
      </c>
      <c r="D491" t="s">
        <v>6</v>
      </c>
      <c r="E491" s="7" t="s">
        <v>74</v>
      </c>
      <c r="F491" s="2">
        <f t="shared" si="17"/>
        <v>33</v>
      </c>
    </row>
    <row r="492" spans="1:6" x14ac:dyDescent="0.2">
      <c r="A492">
        <v>7</v>
      </c>
      <c r="B492" s="3">
        <v>31159</v>
      </c>
      <c r="C492" s="13">
        <v>42851.334421296298</v>
      </c>
      <c r="D492" t="s">
        <v>42</v>
      </c>
      <c r="E492" s="7" t="s">
        <v>74</v>
      </c>
      <c r="F492" s="2">
        <f t="shared" si="17"/>
        <v>34</v>
      </c>
    </row>
    <row r="493" spans="1:6" x14ac:dyDescent="0.2">
      <c r="A493">
        <v>16</v>
      </c>
      <c r="B493" s="3">
        <v>40488</v>
      </c>
      <c r="C493" s="13">
        <v>42851.360648148147</v>
      </c>
      <c r="D493" t="s">
        <v>17</v>
      </c>
      <c r="E493" s="7" t="s">
        <v>74</v>
      </c>
      <c r="F493" s="2">
        <f t="shared" si="17"/>
        <v>35</v>
      </c>
    </row>
    <row r="494" spans="1:6" x14ac:dyDescent="0.2">
      <c r="A494">
        <v>16</v>
      </c>
      <c r="B494" s="3">
        <v>40488</v>
      </c>
      <c r="C494" s="13">
        <v>42851.373310185183</v>
      </c>
      <c r="D494" t="s">
        <v>4</v>
      </c>
      <c r="E494" s="7" t="s">
        <v>74</v>
      </c>
      <c r="F494" s="2">
        <f t="shared" si="17"/>
        <v>36</v>
      </c>
    </row>
    <row r="495" spans="1:6" x14ac:dyDescent="0.2">
      <c r="A495">
        <v>16</v>
      </c>
      <c r="B495" s="3">
        <v>40488</v>
      </c>
      <c r="C495" s="13">
        <v>42851.37332175926</v>
      </c>
      <c r="D495" t="s">
        <v>4</v>
      </c>
      <c r="E495" s="7" t="s">
        <v>74</v>
      </c>
      <c r="F495" s="2">
        <f t="shared" si="17"/>
        <v>37</v>
      </c>
    </row>
    <row r="496" spans="1:6" x14ac:dyDescent="0.2">
      <c r="A496">
        <v>16</v>
      </c>
      <c r="B496" s="3">
        <v>40488</v>
      </c>
      <c r="C496" s="13">
        <v>42851.373333333337</v>
      </c>
      <c r="D496" t="s">
        <v>0</v>
      </c>
      <c r="E496" s="7" t="s">
        <v>74</v>
      </c>
      <c r="F496" s="2">
        <f t="shared" si="17"/>
        <v>38</v>
      </c>
    </row>
    <row r="497" spans="1:6" x14ac:dyDescent="0.2">
      <c r="A497">
        <v>16</v>
      </c>
      <c r="B497" s="3">
        <v>40488</v>
      </c>
      <c r="C497" s="13">
        <v>42851.400960648149</v>
      </c>
      <c r="D497" t="s">
        <v>23</v>
      </c>
      <c r="E497" s="7" t="s">
        <v>74</v>
      </c>
      <c r="F497" s="2">
        <f t="shared" si="17"/>
        <v>39</v>
      </c>
    </row>
    <row r="498" spans="1:6" x14ac:dyDescent="0.2">
      <c r="A498">
        <v>16</v>
      </c>
      <c r="B498" s="3">
        <v>40488</v>
      </c>
      <c r="C498" s="13">
        <v>42851.400972222225</v>
      </c>
      <c r="D498" t="s">
        <v>0</v>
      </c>
      <c r="E498" s="7" t="s">
        <v>74</v>
      </c>
      <c r="F498" s="2">
        <f t="shared" si="17"/>
        <v>40</v>
      </c>
    </row>
    <row r="499" spans="1:6" x14ac:dyDescent="0.2">
      <c r="A499">
        <v>7</v>
      </c>
      <c r="B499" s="3">
        <v>31159</v>
      </c>
      <c r="C499" s="13">
        <v>42851.413877314815</v>
      </c>
      <c r="D499" t="s">
        <v>15</v>
      </c>
      <c r="E499" s="7" t="s">
        <v>74</v>
      </c>
      <c r="F499" s="2">
        <f t="shared" si="17"/>
        <v>41</v>
      </c>
    </row>
    <row r="500" spans="1:6" x14ac:dyDescent="0.2">
      <c r="A500">
        <v>16</v>
      </c>
      <c r="B500" s="3">
        <v>40488</v>
      </c>
      <c r="C500" s="13">
        <v>42851.452488425923</v>
      </c>
      <c r="D500" t="s">
        <v>16</v>
      </c>
      <c r="E500" s="7" t="s">
        <v>74</v>
      </c>
      <c r="F500" s="2">
        <f t="shared" si="17"/>
        <v>42</v>
      </c>
    </row>
    <row r="501" spans="1:6" x14ac:dyDescent="0.2">
      <c r="A501">
        <v>7</v>
      </c>
      <c r="B501" s="3">
        <v>31159</v>
      </c>
      <c r="C501" s="13">
        <v>42851.471192129633</v>
      </c>
      <c r="D501" t="s">
        <v>18</v>
      </c>
      <c r="E501" s="7" t="s">
        <v>74</v>
      </c>
      <c r="F501" s="2">
        <f t="shared" si="17"/>
        <v>43</v>
      </c>
    </row>
    <row r="502" spans="1:6" x14ac:dyDescent="0.2">
      <c r="A502">
        <v>7</v>
      </c>
      <c r="B502" s="3">
        <v>31159</v>
      </c>
      <c r="C502" s="13">
        <v>42851.471203703702</v>
      </c>
      <c r="D502" t="s">
        <v>4</v>
      </c>
      <c r="E502" s="7" t="s">
        <v>74</v>
      </c>
      <c r="F502" s="2">
        <f t="shared" si="17"/>
        <v>44</v>
      </c>
    </row>
    <row r="503" spans="1:6" x14ac:dyDescent="0.2">
      <c r="A503">
        <v>16</v>
      </c>
      <c r="B503" s="3">
        <v>40488</v>
      </c>
      <c r="C503" s="13">
        <v>42851.480798611112</v>
      </c>
      <c r="D503" t="s">
        <v>10</v>
      </c>
      <c r="E503" s="7" t="s">
        <v>74</v>
      </c>
      <c r="F503" s="2">
        <f t="shared" si="17"/>
        <v>45</v>
      </c>
    </row>
    <row r="504" spans="1:6" x14ac:dyDescent="0.2">
      <c r="A504">
        <v>7</v>
      </c>
      <c r="B504" s="3">
        <v>31159</v>
      </c>
      <c r="C504" s="13">
        <v>42851.482199074075</v>
      </c>
      <c r="D504" t="s">
        <v>5</v>
      </c>
      <c r="E504" s="7" t="s">
        <v>74</v>
      </c>
      <c r="F504" s="2">
        <f t="shared" si="17"/>
        <v>46</v>
      </c>
    </row>
    <row r="505" spans="1:6" x14ac:dyDescent="0.2">
      <c r="A505">
        <v>7</v>
      </c>
      <c r="B505" s="3">
        <v>31159</v>
      </c>
      <c r="C505" s="13">
        <v>42851.482222222221</v>
      </c>
      <c r="D505" t="s">
        <v>8</v>
      </c>
      <c r="E505" s="7" t="s">
        <v>74</v>
      </c>
      <c r="F505" s="2">
        <f t="shared" si="17"/>
        <v>47</v>
      </c>
    </row>
    <row r="506" spans="1:6" x14ac:dyDescent="0.2">
      <c r="A506">
        <v>16</v>
      </c>
      <c r="B506" s="3">
        <v>40488</v>
      </c>
      <c r="C506" s="13">
        <v>42852.087141203701</v>
      </c>
      <c r="D506" t="s">
        <v>2</v>
      </c>
      <c r="E506" s="7" t="s">
        <v>85</v>
      </c>
      <c r="F506" s="2">
        <f t="shared" si="17"/>
        <v>1</v>
      </c>
    </row>
    <row r="507" spans="1:6" x14ac:dyDescent="0.2">
      <c r="A507">
        <v>16</v>
      </c>
      <c r="B507" s="3">
        <v>40488</v>
      </c>
      <c r="C507" s="13">
        <v>42852.087152777778</v>
      </c>
      <c r="D507" t="s">
        <v>0</v>
      </c>
      <c r="E507" s="7" t="s">
        <v>85</v>
      </c>
      <c r="F507" s="2">
        <f t="shared" si="17"/>
        <v>2</v>
      </c>
    </row>
    <row r="508" spans="1:6" x14ac:dyDescent="0.2">
      <c r="A508">
        <v>16</v>
      </c>
      <c r="B508" s="3">
        <v>40488</v>
      </c>
      <c r="C508" s="13">
        <v>42852.089907407404</v>
      </c>
      <c r="D508" t="s">
        <v>0</v>
      </c>
      <c r="E508" s="7" t="s">
        <v>85</v>
      </c>
      <c r="F508" s="2">
        <f t="shared" si="17"/>
        <v>3</v>
      </c>
    </row>
    <row r="509" spans="1:6" x14ac:dyDescent="0.2">
      <c r="A509">
        <v>16</v>
      </c>
      <c r="B509" s="3">
        <v>40488</v>
      </c>
      <c r="C509" s="13">
        <v>42852.089918981481</v>
      </c>
      <c r="D509" t="s">
        <v>4</v>
      </c>
      <c r="E509" s="7" t="s">
        <v>85</v>
      </c>
      <c r="F509" s="2">
        <f t="shared" si="17"/>
        <v>4</v>
      </c>
    </row>
    <row r="510" spans="1:6" x14ac:dyDescent="0.2">
      <c r="A510">
        <v>16</v>
      </c>
      <c r="B510" s="3">
        <v>40488</v>
      </c>
      <c r="C510" s="13">
        <v>42852.089930555558</v>
      </c>
      <c r="D510" t="s">
        <v>13</v>
      </c>
      <c r="E510" s="7" t="s">
        <v>85</v>
      </c>
      <c r="F510" s="2">
        <f t="shared" si="17"/>
        <v>5</v>
      </c>
    </row>
    <row r="511" spans="1:6" x14ac:dyDescent="0.2">
      <c r="A511">
        <v>16</v>
      </c>
      <c r="B511" s="3">
        <v>40488</v>
      </c>
      <c r="C511" s="13">
        <v>42852.089942129627</v>
      </c>
      <c r="D511" t="s">
        <v>6</v>
      </c>
      <c r="E511" s="7" t="s">
        <v>85</v>
      </c>
      <c r="F511" s="2">
        <f t="shared" si="17"/>
        <v>6</v>
      </c>
    </row>
    <row r="512" spans="1:6" x14ac:dyDescent="0.2">
      <c r="A512">
        <v>16</v>
      </c>
      <c r="B512" s="3">
        <v>40488</v>
      </c>
      <c r="C512" s="13">
        <v>42852.090127314812</v>
      </c>
      <c r="D512" t="s">
        <v>0</v>
      </c>
      <c r="E512" s="7" t="s">
        <v>85</v>
      </c>
      <c r="F512" s="2">
        <f t="shared" si="17"/>
        <v>7</v>
      </c>
    </row>
    <row r="513" spans="1:6" x14ac:dyDescent="0.2">
      <c r="A513">
        <v>16</v>
      </c>
      <c r="B513" s="3">
        <v>40488</v>
      </c>
      <c r="C513" s="13">
        <v>42852.129236111112</v>
      </c>
      <c r="D513" t="s">
        <v>15</v>
      </c>
      <c r="E513" s="7" t="s">
        <v>85</v>
      </c>
      <c r="F513" s="2">
        <f t="shared" si="17"/>
        <v>8</v>
      </c>
    </row>
    <row r="514" spans="1:6" x14ac:dyDescent="0.2">
      <c r="A514">
        <v>16</v>
      </c>
      <c r="B514" s="3">
        <v>40488</v>
      </c>
      <c r="C514" s="13">
        <v>42852.129247685189</v>
      </c>
      <c r="D514" t="s">
        <v>4</v>
      </c>
      <c r="E514" s="7" t="s">
        <v>85</v>
      </c>
      <c r="F514" s="2">
        <f t="shared" si="17"/>
        <v>9</v>
      </c>
    </row>
    <row r="515" spans="1:6" x14ac:dyDescent="0.2">
      <c r="A515">
        <v>16</v>
      </c>
      <c r="B515" s="3">
        <v>40488</v>
      </c>
      <c r="C515" s="13">
        <v>42852.198923611111</v>
      </c>
      <c r="D515" t="s">
        <v>22</v>
      </c>
      <c r="E515" s="7" t="s">
        <v>85</v>
      </c>
      <c r="F515" s="2">
        <f t="shared" si="17"/>
        <v>10</v>
      </c>
    </row>
    <row r="516" spans="1:6" x14ac:dyDescent="0.2">
      <c r="A516">
        <v>16</v>
      </c>
      <c r="B516" s="3">
        <v>40488</v>
      </c>
      <c r="C516" s="13">
        <v>42852.303217592591</v>
      </c>
      <c r="D516" t="s">
        <v>3</v>
      </c>
      <c r="E516" s="7" t="s">
        <v>85</v>
      </c>
      <c r="F516" s="2">
        <f t="shared" si="17"/>
        <v>11</v>
      </c>
    </row>
    <row r="517" spans="1:6" x14ac:dyDescent="0.2">
      <c r="A517">
        <v>16</v>
      </c>
      <c r="B517" s="3">
        <v>40488</v>
      </c>
      <c r="C517" s="13">
        <v>42852.303425925929</v>
      </c>
      <c r="D517" t="s">
        <v>34</v>
      </c>
      <c r="E517" s="7" t="s">
        <v>85</v>
      </c>
      <c r="F517" s="2">
        <f t="shared" si="17"/>
        <v>12</v>
      </c>
    </row>
    <row r="518" spans="1:6" x14ac:dyDescent="0.2">
      <c r="A518">
        <v>16</v>
      </c>
      <c r="B518" s="3">
        <v>40488</v>
      </c>
      <c r="C518" s="13">
        <v>42852.303437499999</v>
      </c>
      <c r="D518" t="s">
        <v>15</v>
      </c>
      <c r="E518" s="7" t="s">
        <v>85</v>
      </c>
      <c r="F518" s="2">
        <f t="shared" si="17"/>
        <v>13</v>
      </c>
    </row>
    <row r="519" spans="1:6" x14ac:dyDescent="0.2">
      <c r="A519">
        <v>16</v>
      </c>
      <c r="B519" s="3">
        <v>40488</v>
      </c>
      <c r="C519" s="13">
        <v>42852.350173611114</v>
      </c>
      <c r="D519" t="s">
        <v>15</v>
      </c>
      <c r="E519" s="7" t="s">
        <v>85</v>
      </c>
      <c r="F519" s="2">
        <f t="shared" si="17"/>
        <v>14</v>
      </c>
    </row>
    <row r="520" spans="1:6" x14ac:dyDescent="0.2">
      <c r="A520">
        <v>16</v>
      </c>
      <c r="B520" s="3">
        <v>40488</v>
      </c>
      <c r="C520" s="13">
        <v>42852.350185185183</v>
      </c>
      <c r="D520" t="s">
        <v>0</v>
      </c>
      <c r="E520" s="7" t="s">
        <v>85</v>
      </c>
      <c r="F520" s="2">
        <f t="shared" si="17"/>
        <v>15</v>
      </c>
    </row>
    <row r="521" spans="1:6" x14ac:dyDescent="0.2">
      <c r="A521">
        <v>16</v>
      </c>
      <c r="B521" s="3">
        <v>40488</v>
      </c>
      <c r="C521" s="13">
        <v>42852.398541666669</v>
      </c>
      <c r="D521" t="s">
        <v>0</v>
      </c>
      <c r="E521" s="7" t="s">
        <v>85</v>
      </c>
      <c r="F521" s="2">
        <f t="shared" si="17"/>
        <v>16</v>
      </c>
    </row>
    <row r="522" spans="1:6" x14ac:dyDescent="0.2">
      <c r="A522">
        <v>16</v>
      </c>
      <c r="B522" s="3">
        <v>40488</v>
      </c>
      <c r="C522" s="13">
        <v>42852.434155092589</v>
      </c>
      <c r="D522" t="s">
        <v>3</v>
      </c>
      <c r="E522" s="7" t="s">
        <v>85</v>
      </c>
      <c r="F522" s="2">
        <f t="shared" si="17"/>
        <v>17</v>
      </c>
    </row>
    <row r="523" spans="1:6" x14ac:dyDescent="0.2">
      <c r="A523">
        <v>16</v>
      </c>
      <c r="B523" s="3">
        <v>40488</v>
      </c>
      <c r="C523" s="13">
        <v>42852.554386574076</v>
      </c>
      <c r="D523" t="s">
        <v>5</v>
      </c>
      <c r="E523" s="7" t="s">
        <v>85</v>
      </c>
      <c r="F523" s="2">
        <f t="shared" si="17"/>
        <v>18</v>
      </c>
    </row>
    <row r="524" spans="1:6" x14ac:dyDescent="0.2">
      <c r="A524">
        <v>16</v>
      </c>
      <c r="B524" s="3">
        <v>40488</v>
      </c>
      <c r="C524" s="13">
        <v>42852.569062499999</v>
      </c>
      <c r="D524" t="s">
        <v>4</v>
      </c>
      <c r="E524" s="7" t="s">
        <v>85</v>
      </c>
      <c r="F524" s="2">
        <f t="shared" si="17"/>
        <v>19</v>
      </c>
    </row>
    <row r="525" spans="1:6" x14ac:dyDescent="0.2">
      <c r="A525">
        <v>16</v>
      </c>
      <c r="B525" s="3">
        <v>40488</v>
      </c>
      <c r="C525" s="13">
        <v>42852.569085648145</v>
      </c>
      <c r="D525" t="s">
        <v>19</v>
      </c>
      <c r="E525" s="7" t="s">
        <v>85</v>
      </c>
      <c r="F525" s="2">
        <f t="shared" si="17"/>
        <v>20</v>
      </c>
    </row>
    <row r="526" spans="1:6" x14ac:dyDescent="0.2">
      <c r="A526">
        <v>16</v>
      </c>
      <c r="B526" s="3">
        <v>40488</v>
      </c>
      <c r="C526" s="13">
        <v>42852.569340277776</v>
      </c>
      <c r="D526" t="s">
        <v>17</v>
      </c>
      <c r="E526" s="7" t="s">
        <v>85</v>
      </c>
      <c r="F526" s="2">
        <f t="shared" si="17"/>
        <v>21</v>
      </c>
    </row>
    <row r="527" spans="1:6" x14ac:dyDescent="0.2">
      <c r="A527">
        <v>16</v>
      </c>
      <c r="B527" s="3">
        <v>40488</v>
      </c>
      <c r="C527" s="13">
        <v>42852.569710648146</v>
      </c>
      <c r="D527" t="s">
        <v>0</v>
      </c>
      <c r="E527" s="7" t="s">
        <v>85</v>
      </c>
      <c r="F527" s="2">
        <f t="shared" si="17"/>
        <v>22</v>
      </c>
    </row>
    <row r="528" spans="1:6" x14ac:dyDescent="0.2">
      <c r="A528">
        <v>7</v>
      </c>
      <c r="B528" s="3">
        <v>31159</v>
      </c>
      <c r="C528" s="13">
        <v>42852.609861111108</v>
      </c>
      <c r="D528" t="s">
        <v>0</v>
      </c>
      <c r="E528" s="7" t="s">
        <v>85</v>
      </c>
      <c r="F528" s="2">
        <f t="shared" si="17"/>
        <v>23</v>
      </c>
    </row>
    <row r="529" spans="1:6" x14ac:dyDescent="0.2">
      <c r="A529">
        <v>7</v>
      </c>
      <c r="B529" s="3">
        <v>31159</v>
      </c>
      <c r="C529" s="13">
        <v>42852.609872685185</v>
      </c>
      <c r="D529" t="s">
        <v>13</v>
      </c>
      <c r="E529" s="7" t="s">
        <v>85</v>
      </c>
      <c r="F529" s="2">
        <f t="shared" si="17"/>
        <v>24</v>
      </c>
    </row>
    <row r="530" spans="1:6" x14ac:dyDescent="0.2">
      <c r="A530">
        <v>7</v>
      </c>
      <c r="B530" s="3">
        <v>31159</v>
      </c>
      <c r="C530" s="13">
        <v>42852.609884259262</v>
      </c>
      <c r="D530" t="s">
        <v>4</v>
      </c>
      <c r="E530" s="7" t="s">
        <v>85</v>
      </c>
      <c r="F530" s="2">
        <f t="shared" si="17"/>
        <v>25</v>
      </c>
    </row>
    <row r="531" spans="1:6" x14ac:dyDescent="0.2">
      <c r="A531">
        <v>16</v>
      </c>
      <c r="B531" s="3">
        <v>40488</v>
      </c>
      <c r="C531" s="13">
        <v>42852.636203703703</v>
      </c>
      <c r="D531" t="s">
        <v>19</v>
      </c>
      <c r="E531" s="7" t="s">
        <v>85</v>
      </c>
      <c r="F531" s="2">
        <f t="shared" si="17"/>
        <v>26</v>
      </c>
    </row>
    <row r="532" spans="1:6" x14ac:dyDescent="0.2">
      <c r="A532">
        <v>16</v>
      </c>
      <c r="B532" s="3">
        <v>40488</v>
      </c>
      <c r="C532" s="13">
        <v>42852.690613425926</v>
      </c>
      <c r="D532" t="s">
        <v>13</v>
      </c>
      <c r="E532" s="7" t="s">
        <v>85</v>
      </c>
      <c r="F532" s="2">
        <f t="shared" si="17"/>
        <v>27</v>
      </c>
    </row>
    <row r="533" spans="1:6" x14ac:dyDescent="0.2">
      <c r="A533">
        <v>16</v>
      </c>
      <c r="B533" s="3">
        <v>40488</v>
      </c>
      <c r="C533" s="13">
        <v>42852.765567129631</v>
      </c>
      <c r="D533" t="s">
        <v>35</v>
      </c>
      <c r="E533" s="7" t="s">
        <v>85</v>
      </c>
      <c r="F533" s="2">
        <f t="shared" si="17"/>
        <v>28</v>
      </c>
    </row>
    <row r="534" spans="1:6" x14ac:dyDescent="0.2">
      <c r="A534">
        <v>16</v>
      </c>
      <c r="B534" s="3">
        <v>40488</v>
      </c>
      <c r="C534" s="13">
        <v>42852.7655787037</v>
      </c>
      <c r="D534" t="s">
        <v>0</v>
      </c>
      <c r="E534" s="7" t="s">
        <v>85</v>
      </c>
      <c r="F534" s="2">
        <f t="shared" si="17"/>
        <v>29</v>
      </c>
    </row>
    <row r="535" spans="1:6" x14ac:dyDescent="0.2">
      <c r="A535">
        <v>16</v>
      </c>
      <c r="B535" s="3">
        <v>40488</v>
      </c>
      <c r="C535" s="13">
        <v>42852.443356481483</v>
      </c>
      <c r="D535" t="s">
        <v>8</v>
      </c>
      <c r="E535" s="7" t="s">
        <v>86</v>
      </c>
      <c r="F535" s="2">
        <f t="shared" si="17"/>
        <v>1</v>
      </c>
    </row>
    <row r="536" spans="1:6" x14ac:dyDescent="0.2">
      <c r="A536">
        <v>16</v>
      </c>
      <c r="B536" s="3">
        <v>40488</v>
      </c>
      <c r="C536" s="13">
        <v>42852.443368055552</v>
      </c>
      <c r="D536" t="s">
        <v>4</v>
      </c>
      <c r="E536" s="7" t="s">
        <v>86</v>
      </c>
      <c r="F536" s="2">
        <f t="shared" ref="F536:F599" si="18">IF(E536=E535,F535+1,1)</f>
        <v>2</v>
      </c>
    </row>
    <row r="537" spans="1:6" x14ac:dyDescent="0.2">
      <c r="A537">
        <v>16</v>
      </c>
      <c r="B537" s="3">
        <v>40488</v>
      </c>
      <c r="C537" s="13">
        <v>42852.443379629629</v>
      </c>
      <c r="D537" t="s">
        <v>0</v>
      </c>
      <c r="E537" s="7" t="s">
        <v>86</v>
      </c>
      <c r="F537" s="2">
        <f t="shared" si="18"/>
        <v>3</v>
      </c>
    </row>
    <row r="538" spans="1:6" x14ac:dyDescent="0.2">
      <c r="A538">
        <v>16</v>
      </c>
      <c r="B538" s="3">
        <v>40488</v>
      </c>
      <c r="C538" s="13">
        <v>42852.443703703706</v>
      </c>
      <c r="D538" t="s">
        <v>13</v>
      </c>
      <c r="E538" s="7" t="s">
        <v>86</v>
      </c>
      <c r="F538" s="2">
        <f t="shared" si="18"/>
        <v>4</v>
      </c>
    </row>
    <row r="539" spans="1:6" x14ac:dyDescent="0.2">
      <c r="A539">
        <v>16</v>
      </c>
      <c r="B539" s="3">
        <v>40488</v>
      </c>
      <c r="C539" s="13">
        <v>42852.443726851852</v>
      </c>
      <c r="D539" t="s">
        <v>0</v>
      </c>
      <c r="E539" s="7" t="s">
        <v>86</v>
      </c>
      <c r="F539" s="2">
        <f t="shared" si="18"/>
        <v>5</v>
      </c>
    </row>
    <row r="540" spans="1:6" x14ac:dyDescent="0.2">
      <c r="A540">
        <v>16</v>
      </c>
      <c r="B540" s="3">
        <v>40488</v>
      </c>
      <c r="C540" s="13">
        <v>42852.444282407407</v>
      </c>
      <c r="D540" t="s">
        <v>17</v>
      </c>
      <c r="E540" s="7" t="s">
        <v>86</v>
      </c>
      <c r="F540" s="2">
        <f t="shared" si="18"/>
        <v>6</v>
      </c>
    </row>
    <row r="541" spans="1:6" x14ac:dyDescent="0.2">
      <c r="A541">
        <v>16</v>
      </c>
      <c r="B541" s="3">
        <v>40488</v>
      </c>
      <c r="C541" s="13">
        <v>42852.444687499999</v>
      </c>
      <c r="D541" t="s">
        <v>13</v>
      </c>
      <c r="E541" s="7" t="s">
        <v>86</v>
      </c>
      <c r="F541" s="2">
        <f t="shared" si="18"/>
        <v>7</v>
      </c>
    </row>
    <row r="542" spans="1:6" x14ac:dyDescent="0.2">
      <c r="A542">
        <v>16</v>
      </c>
      <c r="B542" s="3">
        <v>40488</v>
      </c>
      <c r="C542" s="13">
        <v>42852.444710648146</v>
      </c>
      <c r="D542" t="s">
        <v>0</v>
      </c>
      <c r="E542" s="7" t="s">
        <v>86</v>
      </c>
      <c r="F542" s="2">
        <f t="shared" si="18"/>
        <v>8</v>
      </c>
    </row>
    <row r="543" spans="1:6" x14ac:dyDescent="0.2">
      <c r="A543">
        <v>16</v>
      </c>
      <c r="B543" s="3">
        <v>40488</v>
      </c>
      <c r="C543" s="13">
        <v>42852.48201388889</v>
      </c>
      <c r="D543" t="s">
        <v>18</v>
      </c>
      <c r="E543" s="7" t="s">
        <v>86</v>
      </c>
      <c r="F543" s="2">
        <f t="shared" si="18"/>
        <v>9</v>
      </c>
    </row>
    <row r="544" spans="1:6" x14ac:dyDescent="0.2">
      <c r="A544">
        <v>16</v>
      </c>
      <c r="B544" s="3">
        <v>40488</v>
      </c>
      <c r="C544" s="13">
        <v>42852.48228009259</v>
      </c>
      <c r="D544" t="s">
        <v>4</v>
      </c>
      <c r="E544" s="7" t="s">
        <v>86</v>
      </c>
      <c r="F544" s="2">
        <f t="shared" si="18"/>
        <v>10</v>
      </c>
    </row>
    <row r="545" spans="1:6" x14ac:dyDescent="0.2">
      <c r="A545">
        <v>16</v>
      </c>
      <c r="B545" s="3">
        <v>40488</v>
      </c>
      <c r="C545" s="13">
        <v>42852.482303240744</v>
      </c>
      <c r="D545" t="s">
        <v>15</v>
      </c>
      <c r="E545" s="7" t="s">
        <v>86</v>
      </c>
      <c r="F545" s="2">
        <f t="shared" si="18"/>
        <v>11</v>
      </c>
    </row>
    <row r="546" spans="1:6" x14ac:dyDescent="0.2">
      <c r="A546">
        <v>16</v>
      </c>
      <c r="B546" s="3">
        <v>40488</v>
      </c>
      <c r="C546" s="13">
        <v>42852.58797453704</v>
      </c>
      <c r="D546" t="s">
        <v>1</v>
      </c>
      <c r="E546" s="7" t="s">
        <v>86</v>
      </c>
      <c r="F546" s="2">
        <f t="shared" si="18"/>
        <v>12</v>
      </c>
    </row>
    <row r="547" spans="1:6" x14ac:dyDescent="0.2">
      <c r="A547">
        <v>16</v>
      </c>
      <c r="B547" s="3">
        <v>40488</v>
      </c>
      <c r="C547" s="13">
        <v>42852.592997685184</v>
      </c>
      <c r="D547" t="s">
        <v>22</v>
      </c>
      <c r="E547" s="7" t="s">
        <v>86</v>
      </c>
      <c r="F547" s="2">
        <f t="shared" si="18"/>
        <v>13</v>
      </c>
    </row>
    <row r="548" spans="1:6" x14ac:dyDescent="0.2">
      <c r="A548">
        <v>16</v>
      </c>
      <c r="B548" s="3">
        <v>40488</v>
      </c>
      <c r="C548" s="13">
        <v>42852.593287037038</v>
      </c>
      <c r="D548" t="s">
        <v>0</v>
      </c>
      <c r="E548" s="7" t="s">
        <v>86</v>
      </c>
      <c r="F548" s="2">
        <f t="shared" si="18"/>
        <v>14</v>
      </c>
    </row>
    <row r="549" spans="1:6" x14ac:dyDescent="0.2">
      <c r="A549">
        <v>16</v>
      </c>
      <c r="B549" s="3">
        <v>40488</v>
      </c>
      <c r="C549" s="13">
        <v>42852.593310185184</v>
      </c>
      <c r="D549" t="s">
        <v>0</v>
      </c>
      <c r="E549" s="7" t="s">
        <v>86</v>
      </c>
      <c r="F549" s="2">
        <f t="shared" si="18"/>
        <v>15</v>
      </c>
    </row>
    <row r="550" spans="1:6" x14ac:dyDescent="0.2">
      <c r="A550">
        <v>16</v>
      </c>
      <c r="B550" s="3">
        <v>40488</v>
      </c>
      <c r="C550" s="13">
        <v>42852.619328703702</v>
      </c>
      <c r="D550" t="s">
        <v>0</v>
      </c>
      <c r="E550" s="7" t="s">
        <v>86</v>
      </c>
      <c r="F550" s="2">
        <f t="shared" si="18"/>
        <v>16</v>
      </c>
    </row>
    <row r="551" spans="1:6" x14ac:dyDescent="0.2">
      <c r="A551">
        <v>16</v>
      </c>
      <c r="B551" s="3">
        <v>40488</v>
      </c>
      <c r="C551" s="13">
        <v>42852.619756944441</v>
      </c>
      <c r="D551" t="s">
        <v>16</v>
      </c>
      <c r="E551" s="7" t="s">
        <v>86</v>
      </c>
      <c r="F551" s="2">
        <f t="shared" si="18"/>
        <v>17</v>
      </c>
    </row>
    <row r="552" spans="1:6" x14ac:dyDescent="0.2">
      <c r="A552">
        <v>16</v>
      </c>
      <c r="B552" s="3">
        <v>40488</v>
      </c>
      <c r="C552" s="13">
        <v>42852.619976851849</v>
      </c>
      <c r="D552" t="s">
        <v>20</v>
      </c>
      <c r="E552" s="7" t="s">
        <v>86</v>
      </c>
      <c r="F552" s="2">
        <f t="shared" si="18"/>
        <v>18</v>
      </c>
    </row>
    <row r="553" spans="1:6" x14ac:dyDescent="0.2">
      <c r="A553">
        <v>7</v>
      </c>
      <c r="B553" s="3">
        <v>31159</v>
      </c>
      <c r="C553" s="13">
        <v>42852.645231481481</v>
      </c>
      <c r="D553" t="s">
        <v>5</v>
      </c>
      <c r="E553" s="7" t="s">
        <v>86</v>
      </c>
      <c r="F553" s="2">
        <f t="shared" si="18"/>
        <v>19</v>
      </c>
    </row>
    <row r="554" spans="1:6" x14ac:dyDescent="0.2">
      <c r="A554">
        <v>7</v>
      </c>
      <c r="B554" s="3">
        <v>31159</v>
      </c>
      <c r="C554" s="13">
        <v>42852.668391203704</v>
      </c>
      <c r="D554" t="s">
        <v>21</v>
      </c>
      <c r="E554" s="7" t="s">
        <v>86</v>
      </c>
      <c r="F554" s="2">
        <f t="shared" si="18"/>
        <v>20</v>
      </c>
    </row>
    <row r="555" spans="1:6" x14ac:dyDescent="0.2">
      <c r="A555">
        <v>7</v>
      </c>
      <c r="B555" s="3">
        <v>31159</v>
      </c>
      <c r="C555" s="13">
        <v>42852.691874999997</v>
      </c>
      <c r="D555" t="s">
        <v>13</v>
      </c>
      <c r="E555" s="7" t="s">
        <v>86</v>
      </c>
      <c r="F555" s="2">
        <f t="shared" si="18"/>
        <v>21</v>
      </c>
    </row>
    <row r="556" spans="1:6" x14ac:dyDescent="0.2">
      <c r="A556">
        <v>7</v>
      </c>
      <c r="B556" s="3">
        <v>31159</v>
      </c>
      <c r="C556" s="13">
        <v>42852.691886574074</v>
      </c>
      <c r="D556" t="s">
        <v>0</v>
      </c>
      <c r="E556" s="7" t="s">
        <v>86</v>
      </c>
      <c r="F556" s="2">
        <f t="shared" si="18"/>
        <v>22</v>
      </c>
    </row>
    <row r="557" spans="1:6" x14ac:dyDescent="0.2">
      <c r="A557">
        <v>7</v>
      </c>
      <c r="B557" s="3">
        <v>31159</v>
      </c>
      <c r="C557" s="13">
        <v>42852.69189814815</v>
      </c>
      <c r="D557" t="s">
        <v>0</v>
      </c>
      <c r="E557" s="7" t="s">
        <v>86</v>
      </c>
      <c r="F557" s="2">
        <f t="shared" si="18"/>
        <v>23</v>
      </c>
    </row>
    <row r="558" spans="1:6" x14ac:dyDescent="0.2">
      <c r="A558">
        <v>16</v>
      </c>
      <c r="B558" s="3">
        <v>40488</v>
      </c>
      <c r="C558" s="13">
        <v>42852.708935185183</v>
      </c>
      <c r="D558" t="s">
        <v>4</v>
      </c>
      <c r="E558" s="7" t="s">
        <v>86</v>
      </c>
      <c r="F558" s="2">
        <f t="shared" si="18"/>
        <v>24</v>
      </c>
    </row>
    <row r="559" spans="1:6" x14ac:dyDescent="0.2">
      <c r="A559">
        <v>16</v>
      </c>
      <c r="B559" s="3">
        <v>40488</v>
      </c>
      <c r="C559" s="13">
        <v>42852.70894675926</v>
      </c>
      <c r="D559" t="s">
        <v>13</v>
      </c>
      <c r="E559" s="7" t="s">
        <v>86</v>
      </c>
      <c r="F559" s="2">
        <f t="shared" si="18"/>
        <v>25</v>
      </c>
    </row>
    <row r="560" spans="1:6" x14ac:dyDescent="0.2">
      <c r="A560">
        <v>16</v>
      </c>
      <c r="B560" s="3">
        <v>40488</v>
      </c>
      <c r="C560" s="13">
        <v>42852.708958333336</v>
      </c>
      <c r="D560" t="s">
        <v>0</v>
      </c>
      <c r="E560" s="7" t="s">
        <v>86</v>
      </c>
      <c r="F560" s="2">
        <f t="shared" si="18"/>
        <v>26</v>
      </c>
    </row>
    <row r="561" spans="1:6" x14ac:dyDescent="0.2">
      <c r="A561">
        <v>16</v>
      </c>
      <c r="B561" s="3">
        <v>40488</v>
      </c>
      <c r="C561" s="13">
        <v>42852.709143518521</v>
      </c>
      <c r="D561" t="s">
        <v>33</v>
      </c>
      <c r="E561" s="7" t="s">
        <v>86</v>
      </c>
      <c r="F561" s="2">
        <f t="shared" si="18"/>
        <v>27</v>
      </c>
    </row>
    <row r="562" spans="1:6" x14ac:dyDescent="0.2">
      <c r="A562">
        <v>16</v>
      </c>
      <c r="B562" s="3">
        <v>40488</v>
      </c>
      <c r="C562" s="13">
        <v>42852.709155092591</v>
      </c>
      <c r="D562" t="s">
        <v>13</v>
      </c>
      <c r="E562" s="7" t="s">
        <v>86</v>
      </c>
      <c r="F562" s="2">
        <f t="shared" si="18"/>
        <v>28</v>
      </c>
    </row>
    <row r="563" spans="1:6" x14ac:dyDescent="0.2">
      <c r="A563">
        <v>16</v>
      </c>
      <c r="B563" s="3">
        <v>40488</v>
      </c>
      <c r="C563" s="13">
        <v>42852.709594907406</v>
      </c>
      <c r="D563" t="s">
        <v>33</v>
      </c>
      <c r="E563" s="7" t="s">
        <v>86</v>
      </c>
      <c r="F563" s="2">
        <f t="shared" si="18"/>
        <v>29</v>
      </c>
    </row>
    <row r="564" spans="1:6" x14ac:dyDescent="0.2">
      <c r="A564">
        <v>16</v>
      </c>
      <c r="B564" s="3">
        <v>40488</v>
      </c>
      <c r="C564" s="13">
        <v>42852.709606481483</v>
      </c>
      <c r="D564" t="s">
        <v>13</v>
      </c>
      <c r="E564" s="7" t="s">
        <v>86</v>
      </c>
      <c r="F564" s="2">
        <f t="shared" si="18"/>
        <v>30</v>
      </c>
    </row>
    <row r="565" spans="1:6" x14ac:dyDescent="0.2">
      <c r="A565">
        <v>16</v>
      </c>
      <c r="B565" s="3">
        <v>40488</v>
      </c>
      <c r="C565" s="13">
        <v>42852.709756944445</v>
      </c>
      <c r="D565" t="s">
        <v>33</v>
      </c>
      <c r="E565" s="7" t="s">
        <v>86</v>
      </c>
      <c r="F565" s="2">
        <f t="shared" si="18"/>
        <v>31</v>
      </c>
    </row>
    <row r="566" spans="1:6" x14ac:dyDescent="0.2">
      <c r="A566">
        <v>16</v>
      </c>
      <c r="B566" s="3">
        <v>40488</v>
      </c>
      <c r="C566" s="13">
        <v>42852.70989583333</v>
      </c>
      <c r="D566" t="s">
        <v>2</v>
      </c>
      <c r="E566" s="7" t="s">
        <v>86</v>
      </c>
      <c r="F566" s="2">
        <f t="shared" si="18"/>
        <v>32</v>
      </c>
    </row>
    <row r="567" spans="1:6" x14ac:dyDescent="0.2">
      <c r="A567">
        <v>16</v>
      </c>
      <c r="B567" s="3">
        <v>40488</v>
      </c>
      <c r="C567" s="13">
        <v>42852.709907407407</v>
      </c>
      <c r="D567" t="s">
        <v>0</v>
      </c>
      <c r="E567" s="7" t="s">
        <v>86</v>
      </c>
      <c r="F567" s="2">
        <f t="shared" si="18"/>
        <v>33</v>
      </c>
    </row>
    <row r="568" spans="1:6" x14ac:dyDescent="0.2">
      <c r="A568">
        <v>16</v>
      </c>
      <c r="B568" s="3">
        <v>40488</v>
      </c>
      <c r="C568" s="13">
        <v>42852.710775462961</v>
      </c>
      <c r="D568" t="s">
        <v>0</v>
      </c>
      <c r="E568" s="7" t="s">
        <v>86</v>
      </c>
      <c r="F568" s="2">
        <f t="shared" si="18"/>
        <v>34</v>
      </c>
    </row>
    <row r="569" spans="1:6" x14ac:dyDescent="0.2">
      <c r="A569">
        <v>16</v>
      </c>
      <c r="B569" s="3">
        <v>40488</v>
      </c>
      <c r="C569" s="13">
        <v>42852.710798611108</v>
      </c>
      <c r="D569" t="s">
        <v>15</v>
      </c>
      <c r="E569" s="7" t="s">
        <v>86</v>
      </c>
      <c r="F569" s="2">
        <f t="shared" si="18"/>
        <v>35</v>
      </c>
    </row>
    <row r="570" spans="1:6" x14ac:dyDescent="0.2">
      <c r="A570">
        <v>16</v>
      </c>
      <c r="B570" s="3">
        <v>40488</v>
      </c>
      <c r="C570" s="13">
        <v>42852.710821759261</v>
      </c>
      <c r="D570" t="s">
        <v>34</v>
      </c>
      <c r="E570" s="7" t="s">
        <v>86</v>
      </c>
      <c r="F570" s="2">
        <f t="shared" si="18"/>
        <v>36</v>
      </c>
    </row>
    <row r="571" spans="1:6" x14ac:dyDescent="0.2">
      <c r="A571">
        <v>16</v>
      </c>
      <c r="B571" s="3">
        <v>40488</v>
      </c>
      <c r="C571" s="13">
        <v>42852.710949074077</v>
      </c>
      <c r="D571" t="s">
        <v>0</v>
      </c>
      <c r="E571" s="7" t="s">
        <v>86</v>
      </c>
      <c r="F571" s="2">
        <f t="shared" si="18"/>
        <v>37</v>
      </c>
    </row>
    <row r="572" spans="1:6" x14ac:dyDescent="0.2">
      <c r="A572">
        <v>16</v>
      </c>
      <c r="B572" s="3">
        <v>40488</v>
      </c>
      <c r="C572" s="13">
        <v>42852.710960648146</v>
      </c>
      <c r="D572" t="s">
        <v>6</v>
      </c>
      <c r="E572" s="7" t="s">
        <v>86</v>
      </c>
      <c r="F572" s="2">
        <f t="shared" si="18"/>
        <v>38</v>
      </c>
    </row>
    <row r="573" spans="1:6" x14ac:dyDescent="0.2">
      <c r="A573">
        <v>16</v>
      </c>
      <c r="B573" s="3">
        <v>40488</v>
      </c>
      <c r="C573" s="13">
        <v>42852.711192129631</v>
      </c>
      <c r="D573" t="s">
        <v>0</v>
      </c>
      <c r="E573" s="7" t="s">
        <v>86</v>
      </c>
      <c r="F573" s="2">
        <f t="shared" si="18"/>
        <v>39</v>
      </c>
    </row>
    <row r="574" spans="1:6" x14ac:dyDescent="0.2">
      <c r="A574">
        <v>16</v>
      </c>
      <c r="B574" s="3">
        <v>40488</v>
      </c>
      <c r="C574" s="13">
        <v>42852.712997685187</v>
      </c>
      <c r="D574" t="s">
        <v>33</v>
      </c>
      <c r="E574" s="7" t="s">
        <v>86</v>
      </c>
      <c r="F574" s="2">
        <f t="shared" si="18"/>
        <v>40</v>
      </c>
    </row>
    <row r="575" spans="1:6" x14ac:dyDescent="0.2">
      <c r="A575">
        <v>7</v>
      </c>
      <c r="B575" s="3">
        <v>31159</v>
      </c>
      <c r="C575" s="13">
        <v>42852.730891203704</v>
      </c>
      <c r="D575" t="s">
        <v>0</v>
      </c>
      <c r="E575" s="7" t="s">
        <v>86</v>
      </c>
      <c r="F575" s="2">
        <f t="shared" si="18"/>
        <v>41</v>
      </c>
    </row>
    <row r="576" spans="1:6" x14ac:dyDescent="0.2">
      <c r="A576">
        <v>16</v>
      </c>
      <c r="B576" s="3">
        <v>40488</v>
      </c>
      <c r="C576" s="13">
        <v>42852.761203703703</v>
      </c>
      <c r="D576" t="s">
        <v>13</v>
      </c>
      <c r="E576" s="7" t="s">
        <v>86</v>
      </c>
      <c r="F576" s="2">
        <f t="shared" si="18"/>
        <v>42</v>
      </c>
    </row>
    <row r="577" spans="1:6" x14ac:dyDescent="0.2">
      <c r="A577">
        <v>16</v>
      </c>
      <c r="B577" s="3">
        <v>40488</v>
      </c>
      <c r="C577" s="13">
        <v>42852.761238425926</v>
      </c>
      <c r="D577" t="s">
        <v>35</v>
      </c>
      <c r="E577" s="7" t="s">
        <v>86</v>
      </c>
      <c r="F577" s="2">
        <f t="shared" si="18"/>
        <v>43</v>
      </c>
    </row>
    <row r="578" spans="1:6" x14ac:dyDescent="0.2">
      <c r="A578">
        <v>16</v>
      </c>
      <c r="B578" s="3">
        <v>40488</v>
      </c>
      <c r="C578" s="13">
        <v>42852.761493055557</v>
      </c>
      <c r="D578" t="s">
        <v>2</v>
      </c>
      <c r="E578" s="7" t="s">
        <v>86</v>
      </c>
      <c r="F578" s="2">
        <f t="shared" si="18"/>
        <v>44</v>
      </c>
    </row>
    <row r="579" spans="1:6" x14ac:dyDescent="0.2">
      <c r="A579">
        <v>16</v>
      </c>
      <c r="B579" s="3">
        <v>40488</v>
      </c>
      <c r="C579" s="13">
        <v>42852.761886574073</v>
      </c>
      <c r="D579" t="s">
        <v>35</v>
      </c>
      <c r="E579" s="7" t="s">
        <v>86</v>
      </c>
      <c r="F579" s="2">
        <f t="shared" si="18"/>
        <v>45</v>
      </c>
    </row>
    <row r="580" spans="1:6" x14ac:dyDescent="0.2">
      <c r="A580">
        <v>16</v>
      </c>
      <c r="B580" s="3">
        <v>40488</v>
      </c>
      <c r="C580" s="13">
        <v>42852.76221064815</v>
      </c>
      <c r="D580" t="s">
        <v>16</v>
      </c>
      <c r="E580" s="7" t="s">
        <v>86</v>
      </c>
      <c r="F580" s="2">
        <f t="shared" si="18"/>
        <v>46</v>
      </c>
    </row>
    <row r="581" spans="1:6" x14ac:dyDescent="0.2">
      <c r="A581">
        <v>16</v>
      </c>
      <c r="B581" s="3">
        <v>40488</v>
      </c>
      <c r="C581" s="13">
        <v>42852.762407407405</v>
      </c>
      <c r="D581" t="s">
        <v>8</v>
      </c>
      <c r="E581" s="7" t="s">
        <v>86</v>
      </c>
      <c r="F581" s="2">
        <f t="shared" si="18"/>
        <v>47</v>
      </c>
    </row>
    <row r="582" spans="1:6" x14ac:dyDescent="0.2">
      <c r="A582">
        <v>16</v>
      </c>
      <c r="B582" s="3">
        <v>40488</v>
      </c>
      <c r="C582" s="13">
        <v>42852.762418981481</v>
      </c>
      <c r="D582" t="s">
        <v>0</v>
      </c>
      <c r="E582" s="7" t="s">
        <v>86</v>
      </c>
      <c r="F582" s="2">
        <f t="shared" si="18"/>
        <v>48</v>
      </c>
    </row>
    <row r="583" spans="1:6" x14ac:dyDescent="0.2">
      <c r="A583">
        <v>16</v>
      </c>
      <c r="B583" s="3">
        <v>40488</v>
      </c>
      <c r="C583" s="13">
        <v>42852.762812499997</v>
      </c>
      <c r="D583" t="s">
        <v>27</v>
      </c>
      <c r="E583" s="7" t="s">
        <v>86</v>
      </c>
      <c r="F583" s="2">
        <f t="shared" si="18"/>
        <v>49</v>
      </c>
    </row>
    <row r="584" spans="1:6" x14ac:dyDescent="0.2">
      <c r="A584">
        <v>16</v>
      </c>
      <c r="B584" s="3">
        <v>40488</v>
      </c>
      <c r="C584" s="13">
        <v>42852.762962962966</v>
      </c>
      <c r="D584" t="s">
        <v>15</v>
      </c>
      <c r="E584" s="7" t="s">
        <v>86</v>
      </c>
      <c r="F584" s="2">
        <f t="shared" si="18"/>
        <v>50</v>
      </c>
    </row>
    <row r="585" spans="1:6" x14ac:dyDescent="0.2">
      <c r="A585">
        <v>16</v>
      </c>
      <c r="B585" s="3">
        <v>40488</v>
      </c>
      <c r="C585" s="13">
        <v>42852.763449074075</v>
      </c>
      <c r="D585" t="s">
        <v>4</v>
      </c>
      <c r="E585" s="7" t="s">
        <v>86</v>
      </c>
      <c r="F585" s="2">
        <f t="shared" si="18"/>
        <v>51</v>
      </c>
    </row>
    <row r="586" spans="1:6" x14ac:dyDescent="0.2">
      <c r="A586">
        <v>16</v>
      </c>
      <c r="B586" s="3">
        <v>40488</v>
      </c>
      <c r="C586" s="13">
        <v>42852.763460648152</v>
      </c>
      <c r="D586" t="s">
        <v>13</v>
      </c>
      <c r="E586" s="7" t="s">
        <v>86</v>
      </c>
      <c r="F586" s="2">
        <f t="shared" si="18"/>
        <v>52</v>
      </c>
    </row>
    <row r="587" spans="1:6" x14ac:dyDescent="0.2">
      <c r="A587">
        <v>7</v>
      </c>
      <c r="B587" s="3">
        <v>31159</v>
      </c>
      <c r="C587" s="13">
        <v>42852.80059027778</v>
      </c>
      <c r="D587" t="s">
        <v>31</v>
      </c>
      <c r="E587" s="7" t="s">
        <v>86</v>
      </c>
      <c r="F587" s="2">
        <f t="shared" si="18"/>
        <v>53</v>
      </c>
    </row>
    <row r="588" spans="1:6" x14ac:dyDescent="0.2">
      <c r="A588">
        <v>16</v>
      </c>
      <c r="B588" s="3">
        <v>40488</v>
      </c>
      <c r="C588" s="13">
        <v>42852.835590277777</v>
      </c>
      <c r="D588" t="s">
        <v>2</v>
      </c>
      <c r="E588" s="7" t="s">
        <v>86</v>
      </c>
      <c r="F588" s="2">
        <f t="shared" si="18"/>
        <v>54</v>
      </c>
    </row>
    <row r="589" spans="1:6" x14ac:dyDescent="0.2">
      <c r="A589">
        <v>16</v>
      </c>
      <c r="B589" s="3">
        <v>40488</v>
      </c>
      <c r="C589" s="13">
        <v>42852.835613425923</v>
      </c>
      <c r="D589" t="s">
        <v>33</v>
      </c>
      <c r="E589" s="7" t="s">
        <v>86</v>
      </c>
      <c r="F589" s="2">
        <f t="shared" si="18"/>
        <v>55</v>
      </c>
    </row>
    <row r="590" spans="1:6" x14ac:dyDescent="0.2">
      <c r="A590">
        <v>16</v>
      </c>
      <c r="B590" s="3">
        <v>40488</v>
      </c>
      <c r="C590" s="13">
        <v>42852.8359837963</v>
      </c>
      <c r="D590" t="s">
        <v>32</v>
      </c>
      <c r="E590" s="7" t="s">
        <v>86</v>
      </c>
      <c r="F590" s="2">
        <f t="shared" si="18"/>
        <v>56</v>
      </c>
    </row>
    <row r="591" spans="1:6" x14ac:dyDescent="0.2">
      <c r="A591">
        <v>16</v>
      </c>
      <c r="B591" s="3">
        <v>40488</v>
      </c>
      <c r="C591" s="13">
        <v>42852.83625</v>
      </c>
      <c r="D591" t="s">
        <v>2</v>
      </c>
      <c r="E591" s="7" t="s">
        <v>86</v>
      </c>
      <c r="F591" s="2">
        <f t="shared" si="18"/>
        <v>57</v>
      </c>
    </row>
    <row r="592" spans="1:6" x14ac:dyDescent="0.2">
      <c r="A592">
        <v>16</v>
      </c>
      <c r="B592" s="3">
        <v>40488</v>
      </c>
      <c r="C592" s="13">
        <v>42852.836608796293</v>
      </c>
      <c r="D592" t="s">
        <v>3</v>
      </c>
      <c r="E592" s="7" t="s">
        <v>86</v>
      </c>
      <c r="F592" s="2">
        <f t="shared" si="18"/>
        <v>58</v>
      </c>
    </row>
    <row r="593" spans="1:6" x14ac:dyDescent="0.2">
      <c r="A593">
        <v>16</v>
      </c>
      <c r="B593" s="3">
        <v>40488</v>
      </c>
      <c r="C593" s="13">
        <v>42852.836608796293</v>
      </c>
      <c r="D593" t="s">
        <v>0</v>
      </c>
      <c r="E593" s="7" t="s">
        <v>86</v>
      </c>
      <c r="F593" s="2">
        <f t="shared" si="18"/>
        <v>59</v>
      </c>
    </row>
    <row r="594" spans="1:6" x14ac:dyDescent="0.2">
      <c r="A594">
        <v>16</v>
      </c>
      <c r="B594" s="3">
        <v>40488</v>
      </c>
      <c r="C594" s="13">
        <v>42852.836805555555</v>
      </c>
      <c r="D594" t="s">
        <v>6</v>
      </c>
      <c r="E594" s="7" t="s">
        <v>86</v>
      </c>
      <c r="F594" s="2">
        <f t="shared" si="18"/>
        <v>60</v>
      </c>
    </row>
    <row r="595" spans="1:6" x14ac:dyDescent="0.2">
      <c r="A595">
        <v>16</v>
      </c>
      <c r="B595" s="3">
        <v>40488</v>
      </c>
      <c r="C595" s="13">
        <v>42852.837083333332</v>
      </c>
      <c r="D595" t="s">
        <v>20</v>
      </c>
      <c r="E595" s="7" t="s">
        <v>86</v>
      </c>
      <c r="F595" s="2">
        <f t="shared" si="18"/>
        <v>61</v>
      </c>
    </row>
    <row r="596" spans="1:6" x14ac:dyDescent="0.2">
      <c r="A596">
        <v>16</v>
      </c>
      <c r="B596" s="3">
        <v>40488</v>
      </c>
      <c r="C596" s="13">
        <v>42852.837592592594</v>
      </c>
      <c r="D596" t="s">
        <v>0</v>
      </c>
      <c r="E596" s="7" t="s">
        <v>86</v>
      </c>
      <c r="F596" s="2">
        <f t="shared" si="18"/>
        <v>62</v>
      </c>
    </row>
    <row r="597" spans="1:6" x14ac:dyDescent="0.2">
      <c r="A597">
        <v>16</v>
      </c>
      <c r="B597" s="3">
        <v>40488</v>
      </c>
      <c r="C597" s="13">
        <v>42852.83761574074</v>
      </c>
      <c r="D597" t="s">
        <v>0</v>
      </c>
      <c r="E597" s="7" t="s">
        <v>86</v>
      </c>
      <c r="F597" s="2">
        <f t="shared" si="18"/>
        <v>63</v>
      </c>
    </row>
    <row r="598" spans="1:6" x14ac:dyDescent="0.2">
      <c r="A598">
        <v>16</v>
      </c>
      <c r="B598" s="3">
        <v>40488</v>
      </c>
      <c r="C598" s="13">
        <v>42852.837812500002</v>
      </c>
      <c r="D598" t="s">
        <v>2</v>
      </c>
      <c r="E598" s="7" t="s">
        <v>86</v>
      </c>
      <c r="F598" s="2">
        <f t="shared" si="18"/>
        <v>64</v>
      </c>
    </row>
    <row r="599" spans="1:6" x14ac:dyDescent="0.2">
      <c r="A599">
        <v>16</v>
      </c>
      <c r="B599" s="3">
        <v>40488</v>
      </c>
      <c r="C599" s="13">
        <v>42852.838067129633</v>
      </c>
      <c r="D599" t="s">
        <v>15</v>
      </c>
      <c r="E599" s="7" t="s">
        <v>86</v>
      </c>
      <c r="F599" s="2">
        <f t="shared" si="18"/>
        <v>65</v>
      </c>
    </row>
    <row r="600" spans="1:6" x14ac:dyDescent="0.2">
      <c r="A600">
        <v>16</v>
      </c>
      <c r="B600" s="3">
        <v>40488</v>
      </c>
      <c r="C600" s="13">
        <v>42852.838078703702</v>
      </c>
      <c r="D600" t="s">
        <v>4</v>
      </c>
      <c r="E600" s="7" t="s">
        <v>86</v>
      </c>
      <c r="F600" s="2">
        <f t="shared" ref="F600:F663" si="19">IF(E600=E599,F599+1,1)</f>
        <v>66</v>
      </c>
    </row>
    <row r="601" spans="1:6" x14ac:dyDescent="0.2">
      <c r="A601">
        <v>16</v>
      </c>
      <c r="B601" s="3">
        <v>40488</v>
      </c>
      <c r="C601" s="13">
        <v>42852.843124999999</v>
      </c>
      <c r="D601" t="s">
        <v>19</v>
      </c>
      <c r="E601" s="7" t="s">
        <v>86</v>
      </c>
      <c r="F601" s="2">
        <f t="shared" si="19"/>
        <v>67</v>
      </c>
    </row>
    <row r="602" spans="1:6" x14ac:dyDescent="0.2">
      <c r="A602">
        <v>16</v>
      </c>
      <c r="B602" s="3">
        <v>40488</v>
      </c>
      <c r="C602" s="13">
        <v>42852.896666666667</v>
      </c>
      <c r="D602" t="s">
        <v>6</v>
      </c>
      <c r="E602" s="7" t="s">
        <v>86</v>
      </c>
      <c r="F602" s="2">
        <f t="shared" si="19"/>
        <v>68</v>
      </c>
    </row>
    <row r="603" spans="1:6" x14ac:dyDescent="0.2">
      <c r="A603">
        <v>16</v>
      </c>
      <c r="B603" s="3">
        <v>40488</v>
      </c>
      <c r="C603" s="13">
        <v>42852.897615740738</v>
      </c>
      <c r="D603" t="s">
        <v>1</v>
      </c>
      <c r="E603" s="7" t="s">
        <v>86</v>
      </c>
      <c r="F603" s="2">
        <f t="shared" si="19"/>
        <v>69</v>
      </c>
    </row>
    <row r="604" spans="1:6" x14ac:dyDescent="0.2">
      <c r="A604">
        <v>16</v>
      </c>
      <c r="B604" s="3">
        <v>40488</v>
      </c>
      <c r="C604" s="13">
        <v>42852.897974537038</v>
      </c>
      <c r="D604" t="s">
        <v>1</v>
      </c>
      <c r="E604" s="7" t="s">
        <v>86</v>
      </c>
      <c r="F604" s="2">
        <f t="shared" si="19"/>
        <v>70</v>
      </c>
    </row>
    <row r="605" spans="1:6" x14ac:dyDescent="0.2">
      <c r="A605">
        <v>16</v>
      </c>
      <c r="B605" s="3">
        <v>40488</v>
      </c>
      <c r="C605" s="13">
        <v>42852.915810185186</v>
      </c>
      <c r="D605" t="s">
        <v>0</v>
      </c>
      <c r="E605" s="7" t="s">
        <v>86</v>
      </c>
      <c r="F605" s="2">
        <f t="shared" si="19"/>
        <v>71</v>
      </c>
    </row>
    <row r="606" spans="1:6" x14ac:dyDescent="0.2">
      <c r="A606">
        <v>16</v>
      </c>
      <c r="B606" s="3">
        <v>40488</v>
      </c>
      <c r="C606" s="13">
        <v>42852.973900462966</v>
      </c>
      <c r="D606" t="s">
        <v>21</v>
      </c>
      <c r="E606" s="7" t="s">
        <v>86</v>
      </c>
      <c r="F606" s="2">
        <f t="shared" si="19"/>
        <v>72</v>
      </c>
    </row>
    <row r="607" spans="1:6" x14ac:dyDescent="0.2">
      <c r="A607">
        <v>16</v>
      </c>
      <c r="B607" s="3">
        <v>40488</v>
      </c>
      <c r="C607" s="13">
        <v>42852.974085648151</v>
      </c>
      <c r="D607" t="s">
        <v>0</v>
      </c>
      <c r="E607" s="7" t="s">
        <v>86</v>
      </c>
      <c r="F607" s="2">
        <f t="shared" si="19"/>
        <v>73</v>
      </c>
    </row>
    <row r="608" spans="1:6" x14ac:dyDescent="0.2">
      <c r="A608">
        <v>16</v>
      </c>
      <c r="B608" s="3">
        <v>40488</v>
      </c>
      <c r="C608" s="13">
        <v>42852.974108796298</v>
      </c>
      <c r="D608" t="s">
        <v>2</v>
      </c>
      <c r="E608" s="7" t="s">
        <v>86</v>
      </c>
      <c r="F608" s="2">
        <f t="shared" si="19"/>
        <v>74</v>
      </c>
    </row>
    <row r="609" spans="1:6" x14ac:dyDescent="0.2">
      <c r="A609">
        <v>16</v>
      </c>
      <c r="B609" s="3">
        <v>40488</v>
      </c>
      <c r="C609" s="13">
        <v>42852.974340277775</v>
      </c>
      <c r="D609" t="s">
        <v>16</v>
      </c>
      <c r="E609" s="7" t="s">
        <v>86</v>
      </c>
      <c r="F609" s="2">
        <f t="shared" si="19"/>
        <v>75</v>
      </c>
    </row>
    <row r="610" spans="1:6" x14ac:dyDescent="0.2">
      <c r="A610">
        <v>16</v>
      </c>
      <c r="B610" s="3">
        <v>40488</v>
      </c>
      <c r="C610" s="13">
        <v>42852.974618055552</v>
      </c>
      <c r="D610" t="s">
        <v>5</v>
      </c>
      <c r="E610" s="7" t="s">
        <v>86</v>
      </c>
      <c r="F610" s="2">
        <f t="shared" si="19"/>
        <v>76</v>
      </c>
    </row>
    <row r="611" spans="1:6" x14ac:dyDescent="0.2">
      <c r="A611">
        <v>16</v>
      </c>
      <c r="B611" s="3">
        <v>40488</v>
      </c>
      <c r="C611" s="13">
        <v>42852.974629629629</v>
      </c>
      <c r="D611" t="s">
        <v>0</v>
      </c>
      <c r="E611" s="7" t="s">
        <v>86</v>
      </c>
      <c r="F611" s="2">
        <f t="shared" si="19"/>
        <v>77</v>
      </c>
    </row>
    <row r="612" spans="1:6" x14ac:dyDescent="0.2">
      <c r="A612">
        <v>16</v>
      </c>
      <c r="B612" s="3">
        <v>40488</v>
      </c>
      <c r="C612" s="13">
        <v>42852.975185185183</v>
      </c>
      <c r="D612" t="s">
        <v>5</v>
      </c>
      <c r="E612" s="7" t="s">
        <v>86</v>
      </c>
      <c r="F612" s="2">
        <f t="shared" si="19"/>
        <v>78</v>
      </c>
    </row>
    <row r="613" spans="1:6" x14ac:dyDescent="0.2">
      <c r="A613">
        <v>16</v>
      </c>
      <c r="B613" s="3">
        <v>40488</v>
      </c>
      <c r="C613" s="13">
        <v>42852.97519675926</v>
      </c>
      <c r="D613" t="s">
        <v>5</v>
      </c>
      <c r="E613" s="7" t="s">
        <v>86</v>
      </c>
      <c r="F613" s="2">
        <f t="shared" si="19"/>
        <v>79</v>
      </c>
    </row>
    <row r="614" spans="1:6" x14ac:dyDescent="0.2">
      <c r="A614">
        <v>16</v>
      </c>
      <c r="B614" s="3">
        <v>40488</v>
      </c>
      <c r="C614" s="13">
        <v>42852.975208333337</v>
      </c>
      <c r="D614" t="s">
        <v>0</v>
      </c>
      <c r="E614" s="7" t="s">
        <v>86</v>
      </c>
      <c r="F614" s="2">
        <f t="shared" si="19"/>
        <v>80</v>
      </c>
    </row>
    <row r="615" spans="1:6" x14ac:dyDescent="0.2">
      <c r="A615">
        <v>16</v>
      </c>
      <c r="B615" s="3">
        <v>40488</v>
      </c>
      <c r="C615" s="13">
        <v>42852.975532407407</v>
      </c>
      <c r="D615" t="s">
        <v>18</v>
      </c>
      <c r="E615" s="7" t="s">
        <v>86</v>
      </c>
      <c r="F615" s="2">
        <f t="shared" si="19"/>
        <v>81</v>
      </c>
    </row>
    <row r="616" spans="1:6" x14ac:dyDescent="0.2">
      <c r="A616">
        <v>16</v>
      </c>
      <c r="B616" s="3">
        <v>40488</v>
      </c>
      <c r="C616" s="13">
        <v>42853.136712962965</v>
      </c>
      <c r="D616" t="s">
        <v>4</v>
      </c>
      <c r="E616" s="7" t="s">
        <v>86</v>
      </c>
      <c r="F616" s="2">
        <f t="shared" si="19"/>
        <v>82</v>
      </c>
    </row>
    <row r="617" spans="1:6" x14ac:dyDescent="0.2">
      <c r="A617">
        <v>16</v>
      </c>
      <c r="B617" s="3">
        <v>40488</v>
      </c>
      <c r="C617" s="13">
        <v>42853.136712962965</v>
      </c>
      <c r="D617" t="s">
        <v>0</v>
      </c>
      <c r="E617" s="7" t="s">
        <v>86</v>
      </c>
      <c r="F617" s="2">
        <f t="shared" si="19"/>
        <v>83</v>
      </c>
    </row>
    <row r="618" spans="1:6" x14ac:dyDescent="0.2">
      <c r="A618">
        <v>16</v>
      </c>
      <c r="B618" s="3">
        <v>40488</v>
      </c>
      <c r="C618" s="13">
        <v>42853.145486111112</v>
      </c>
      <c r="D618" t="s">
        <v>35</v>
      </c>
      <c r="E618" s="7" t="s">
        <v>86</v>
      </c>
      <c r="F618" s="2">
        <f t="shared" si="19"/>
        <v>84</v>
      </c>
    </row>
    <row r="619" spans="1:6" x14ac:dyDescent="0.2">
      <c r="A619">
        <v>16</v>
      </c>
      <c r="B619" s="3">
        <v>40488</v>
      </c>
      <c r="C619" s="13">
        <v>42853.193368055552</v>
      </c>
      <c r="D619" t="s">
        <v>34</v>
      </c>
      <c r="E619" s="7" t="s">
        <v>86</v>
      </c>
      <c r="F619" s="2">
        <f t="shared" si="19"/>
        <v>85</v>
      </c>
    </row>
    <row r="620" spans="1:6" x14ac:dyDescent="0.2">
      <c r="A620">
        <v>16</v>
      </c>
      <c r="B620" s="3">
        <v>40488</v>
      </c>
      <c r="C620" s="13">
        <v>42852.992002314815</v>
      </c>
      <c r="D620" t="s">
        <v>0</v>
      </c>
      <c r="E620" s="7" t="s">
        <v>87</v>
      </c>
      <c r="F620" s="2">
        <f t="shared" si="19"/>
        <v>1</v>
      </c>
    </row>
    <row r="621" spans="1:6" x14ac:dyDescent="0.2">
      <c r="A621">
        <v>16</v>
      </c>
      <c r="B621" s="3">
        <v>40488</v>
      </c>
      <c r="C621" s="13">
        <v>42853.036666666667</v>
      </c>
      <c r="D621" t="s">
        <v>0</v>
      </c>
      <c r="E621" s="7" t="s">
        <v>87</v>
      </c>
      <c r="F621" s="2">
        <f t="shared" si="19"/>
        <v>2</v>
      </c>
    </row>
    <row r="622" spans="1:6" x14ac:dyDescent="0.2">
      <c r="A622">
        <v>16</v>
      </c>
      <c r="B622" s="3">
        <v>40488</v>
      </c>
      <c r="C622" s="13">
        <v>42853.044293981482</v>
      </c>
      <c r="D622" t="s">
        <v>17</v>
      </c>
      <c r="E622" s="7" t="s">
        <v>87</v>
      </c>
      <c r="F622" s="2">
        <f t="shared" si="19"/>
        <v>3</v>
      </c>
    </row>
    <row r="623" spans="1:6" x14ac:dyDescent="0.2">
      <c r="A623">
        <v>16</v>
      </c>
      <c r="B623" s="3">
        <v>40488</v>
      </c>
      <c r="C623" s="13">
        <v>42853.109872685185</v>
      </c>
      <c r="D623" t="s">
        <v>4</v>
      </c>
      <c r="E623" s="7" t="s">
        <v>87</v>
      </c>
      <c r="F623" s="2">
        <f t="shared" si="19"/>
        <v>4</v>
      </c>
    </row>
    <row r="624" spans="1:6" x14ac:dyDescent="0.2">
      <c r="A624">
        <v>16</v>
      </c>
      <c r="B624" s="3">
        <v>40488</v>
      </c>
      <c r="C624" s="13">
        <v>42853.109895833331</v>
      </c>
      <c r="D624" t="s">
        <v>6</v>
      </c>
      <c r="E624" s="7" t="s">
        <v>87</v>
      </c>
      <c r="F624" s="2">
        <f t="shared" si="19"/>
        <v>5</v>
      </c>
    </row>
    <row r="625" spans="1:6" x14ac:dyDescent="0.2">
      <c r="A625">
        <v>16</v>
      </c>
      <c r="B625" s="3">
        <v>40488</v>
      </c>
      <c r="C625" s="13">
        <v>42853.11041666667</v>
      </c>
      <c r="D625" t="s">
        <v>0</v>
      </c>
      <c r="E625" s="7" t="s">
        <v>87</v>
      </c>
      <c r="F625" s="2">
        <f t="shared" si="19"/>
        <v>6</v>
      </c>
    </row>
    <row r="626" spans="1:6" x14ac:dyDescent="0.2">
      <c r="A626">
        <v>16</v>
      </c>
      <c r="B626" s="3">
        <v>40488</v>
      </c>
      <c r="C626" s="13">
        <v>42853.158078703702</v>
      </c>
      <c r="D626" t="s">
        <v>2</v>
      </c>
      <c r="E626" s="7" t="s">
        <v>87</v>
      </c>
      <c r="F626" s="2">
        <f t="shared" si="19"/>
        <v>7</v>
      </c>
    </row>
    <row r="627" spans="1:6" x14ac:dyDescent="0.2">
      <c r="A627">
        <v>16</v>
      </c>
      <c r="B627" s="3">
        <v>40488</v>
      </c>
      <c r="C627" s="13">
        <v>42853.234988425924</v>
      </c>
      <c r="D627" t="s">
        <v>4</v>
      </c>
      <c r="E627" s="7" t="s">
        <v>87</v>
      </c>
      <c r="F627" s="2">
        <f t="shared" si="19"/>
        <v>8</v>
      </c>
    </row>
    <row r="628" spans="1:6" x14ac:dyDescent="0.2">
      <c r="A628">
        <v>16</v>
      </c>
      <c r="B628" s="3">
        <v>40488</v>
      </c>
      <c r="C628" s="13">
        <v>42853.235000000001</v>
      </c>
      <c r="D628" t="s">
        <v>0</v>
      </c>
      <c r="E628" s="7" t="s">
        <v>87</v>
      </c>
      <c r="F628" s="2">
        <f t="shared" si="19"/>
        <v>9</v>
      </c>
    </row>
    <row r="629" spans="1:6" x14ac:dyDescent="0.2">
      <c r="A629">
        <v>16</v>
      </c>
      <c r="B629" s="3">
        <v>40488</v>
      </c>
      <c r="C629" s="13">
        <v>42853.235451388886</v>
      </c>
      <c r="D629" t="s">
        <v>8</v>
      </c>
      <c r="E629" s="7" t="s">
        <v>87</v>
      </c>
      <c r="F629" s="2">
        <f t="shared" si="19"/>
        <v>10</v>
      </c>
    </row>
    <row r="630" spans="1:6" x14ac:dyDescent="0.2">
      <c r="A630">
        <v>16</v>
      </c>
      <c r="B630" s="3">
        <v>40488</v>
      </c>
      <c r="C630" s="13">
        <v>42853.235462962963</v>
      </c>
      <c r="D630" t="s">
        <v>0</v>
      </c>
      <c r="E630" s="7" t="s">
        <v>87</v>
      </c>
      <c r="F630" s="2">
        <f t="shared" si="19"/>
        <v>11</v>
      </c>
    </row>
    <row r="631" spans="1:6" x14ac:dyDescent="0.2">
      <c r="A631">
        <v>16</v>
      </c>
      <c r="B631" s="3">
        <v>40488</v>
      </c>
      <c r="C631" s="13">
        <v>42853.329398148147</v>
      </c>
      <c r="D631" t="s">
        <v>0</v>
      </c>
      <c r="E631" s="7" t="s">
        <v>87</v>
      </c>
      <c r="F631" s="2">
        <f t="shared" si="19"/>
        <v>12</v>
      </c>
    </row>
    <row r="632" spans="1:6" x14ac:dyDescent="0.2">
      <c r="A632">
        <v>16</v>
      </c>
      <c r="B632" s="3">
        <v>40488</v>
      </c>
      <c r="C632" s="13">
        <v>42853.345057870371</v>
      </c>
      <c r="D632" t="s">
        <v>0</v>
      </c>
      <c r="E632" s="7" t="s">
        <v>87</v>
      </c>
      <c r="F632" s="2">
        <f t="shared" si="19"/>
        <v>13</v>
      </c>
    </row>
    <row r="633" spans="1:6" x14ac:dyDescent="0.2">
      <c r="A633">
        <v>16</v>
      </c>
      <c r="B633" s="3">
        <v>40488</v>
      </c>
      <c r="C633" s="13">
        <v>42853.345069444447</v>
      </c>
      <c r="D633" t="s">
        <v>0</v>
      </c>
      <c r="E633" s="7" t="s">
        <v>87</v>
      </c>
      <c r="F633" s="2">
        <f t="shared" si="19"/>
        <v>14</v>
      </c>
    </row>
    <row r="634" spans="1:6" x14ac:dyDescent="0.2">
      <c r="A634">
        <v>7</v>
      </c>
      <c r="B634" s="3">
        <v>31159</v>
      </c>
      <c r="C634" s="13">
        <v>42853.380196759259</v>
      </c>
      <c r="D634" t="s">
        <v>38</v>
      </c>
      <c r="E634" s="7" t="s">
        <v>87</v>
      </c>
      <c r="F634" s="2">
        <f t="shared" si="19"/>
        <v>15</v>
      </c>
    </row>
    <row r="635" spans="1:6" x14ac:dyDescent="0.2">
      <c r="A635">
        <v>7</v>
      </c>
      <c r="B635" s="3">
        <v>31159</v>
      </c>
      <c r="C635" s="13">
        <v>42853.380300925928</v>
      </c>
      <c r="D635" t="s">
        <v>4</v>
      </c>
      <c r="E635" s="7" t="s">
        <v>87</v>
      </c>
      <c r="F635" s="2">
        <f t="shared" si="19"/>
        <v>16</v>
      </c>
    </row>
    <row r="636" spans="1:6" x14ac:dyDescent="0.2">
      <c r="A636">
        <v>7</v>
      </c>
      <c r="B636" s="3">
        <v>31159</v>
      </c>
      <c r="C636" s="13">
        <v>42853.381423611114</v>
      </c>
      <c r="D636" t="s">
        <v>8</v>
      </c>
      <c r="E636" s="7" t="s">
        <v>87</v>
      </c>
      <c r="F636" s="2">
        <f t="shared" si="19"/>
        <v>17</v>
      </c>
    </row>
    <row r="637" spans="1:6" x14ac:dyDescent="0.2">
      <c r="A637">
        <v>7</v>
      </c>
      <c r="B637" s="3">
        <v>31159</v>
      </c>
      <c r="C637" s="13">
        <v>42853.381435185183</v>
      </c>
      <c r="D637" t="s">
        <v>13</v>
      </c>
      <c r="E637" s="7" t="s">
        <v>87</v>
      </c>
      <c r="F637" s="2">
        <f t="shared" si="19"/>
        <v>18</v>
      </c>
    </row>
    <row r="638" spans="1:6" x14ac:dyDescent="0.2">
      <c r="A638">
        <v>7</v>
      </c>
      <c r="B638" s="3">
        <v>31159</v>
      </c>
      <c r="C638" s="13">
        <v>42853.396840277775</v>
      </c>
      <c r="D638" t="s">
        <v>33</v>
      </c>
      <c r="E638" s="7" t="s">
        <v>87</v>
      </c>
      <c r="F638" s="2">
        <f t="shared" si="19"/>
        <v>19</v>
      </c>
    </row>
    <row r="639" spans="1:6" x14ac:dyDescent="0.2">
      <c r="A639">
        <v>7</v>
      </c>
      <c r="B639" s="3">
        <v>31159</v>
      </c>
      <c r="C639" s="13">
        <v>42853.404074074075</v>
      </c>
      <c r="D639" t="s">
        <v>1</v>
      </c>
      <c r="E639" s="7" t="s">
        <v>87</v>
      </c>
      <c r="F639" s="2">
        <f t="shared" si="19"/>
        <v>20</v>
      </c>
    </row>
    <row r="640" spans="1:6" x14ac:dyDescent="0.2">
      <c r="A640">
        <v>7</v>
      </c>
      <c r="B640" s="3">
        <v>31159</v>
      </c>
      <c r="C640" s="13">
        <v>42853.404861111114</v>
      </c>
      <c r="D640" t="s">
        <v>13</v>
      </c>
      <c r="E640" s="7" t="s">
        <v>87</v>
      </c>
      <c r="F640" s="2">
        <f t="shared" si="19"/>
        <v>21</v>
      </c>
    </row>
    <row r="641" spans="1:6" x14ac:dyDescent="0.2">
      <c r="A641">
        <v>7</v>
      </c>
      <c r="B641" s="3">
        <v>31159</v>
      </c>
      <c r="C641" s="13">
        <v>42853.405289351853</v>
      </c>
      <c r="D641" t="s">
        <v>0</v>
      </c>
      <c r="E641" s="7" t="s">
        <v>87</v>
      </c>
      <c r="F641" s="2">
        <f t="shared" si="19"/>
        <v>22</v>
      </c>
    </row>
    <row r="642" spans="1:6" x14ac:dyDescent="0.2">
      <c r="A642">
        <v>7</v>
      </c>
      <c r="B642" s="3">
        <v>31159</v>
      </c>
      <c r="C642" s="13">
        <v>42853.41611111111</v>
      </c>
      <c r="D642" t="s">
        <v>4</v>
      </c>
      <c r="E642" s="7" t="s">
        <v>87</v>
      </c>
      <c r="F642" s="2">
        <f t="shared" si="19"/>
        <v>23</v>
      </c>
    </row>
    <row r="643" spans="1:6" x14ac:dyDescent="0.2">
      <c r="A643">
        <v>16</v>
      </c>
      <c r="B643" s="3">
        <v>40488</v>
      </c>
      <c r="C643" s="13">
        <v>42853.417280092595</v>
      </c>
      <c r="D643" t="s">
        <v>27</v>
      </c>
      <c r="E643" s="7" t="s">
        <v>87</v>
      </c>
      <c r="F643" s="2">
        <f t="shared" si="19"/>
        <v>24</v>
      </c>
    </row>
    <row r="644" spans="1:6" x14ac:dyDescent="0.2">
      <c r="A644">
        <v>7</v>
      </c>
      <c r="B644" s="3">
        <v>31159</v>
      </c>
      <c r="C644" s="13">
        <v>42853.452974537038</v>
      </c>
      <c r="D644" t="s">
        <v>15</v>
      </c>
      <c r="E644" s="7" t="s">
        <v>87</v>
      </c>
      <c r="F644" s="2">
        <f t="shared" si="19"/>
        <v>25</v>
      </c>
    </row>
    <row r="645" spans="1:6" x14ac:dyDescent="0.2">
      <c r="A645">
        <v>7</v>
      </c>
      <c r="B645" s="3">
        <v>31159</v>
      </c>
      <c r="C645" s="13">
        <v>42853.495532407411</v>
      </c>
      <c r="D645" t="s">
        <v>0</v>
      </c>
      <c r="E645" s="7" t="s">
        <v>87</v>
      </c>
      <c r="F645" s="2">
        <f t="shared" si="19"/>
        <v>26</v>
      </c>
    </row>
    <row r="646" spans="1:6" x14ac:dyDescent="0.2">
      <c r="A646">
        <v>7</v>
      </c>
      <c r="B646" s="3">
        <v>31159</v>
      </c>
      <c r="C646" s="13">
        <v>42853.495555555557</v>
      </c>
      <c r="D646" t="s">
        <v>0</v>
      </c>
      <c r="E646" s="7" t="s">
        <v>87</v>
      </c>
      <c r="F646" s="2">
        <f t="shared" si="19"/>
        <v>27</v>
      </c>
    </row>
    <row r="647" spans="1:6" x14ac:dyDescent="0.2">
      <c r="A647">
        <v>7</v>
      </c>
      <c r="B647" s="3">
        <v>31159</v>
      </c>
      <c r="C647" s="13">
        <v>42853.518599537034</v>
      </c>
      <c r="D647" t="s">
        <v>4</v>
      </c>
      <c r="E647" s="7" t="s">
        <v>87</v>
      </c>
      <c r="F647" s="2">
        <f t="shared" si="19"/>
        <v>28</v>
      </c>
    </row>
    <row r="648" spans="1:6" x14ac:dyDescent="0.2">
      <c r="A648">
        <v>7</v>
      </c>
      <c r="B648" s="3">
        <v>31159</v>
      </c>
      <c r="C648" s="13">
        <v>42853.567615740743</v>
      </c>
      <c r="D648" t="s">
        <v>0</v>
      </c>
      <c r="E648" s="7" t="s">
        <v>87</v>
      </c>
      <c r="F648" s="2">
        <f t="shared" si="19"/>
        <v>29</v>
      </c>
    </row>
    <row r="649" spans="1:6" x14ac:dyDescent="0.2">
      <c r="A649">
        <v>7</v>
      </c>
      <c r="B649" s="3">
        <v>31159</v>
      </c>
      <c r="C649" s="13">
        <v>42853.587395833332</v>
      </c>
      <c r="D649" t="s">
        <v>13</v>
      </c>
      <c r="E649" s="7" t="s">
        <v>87</v>
      </c>
      <c r="F649" s="2">
        <f t="shared" si="19"/>
        <v>30</v>
      </c>
    </row>
    <row r="650" spans="1:6" x14ac:dyDescent="0.2">
      <c r="A650">
        <v>7</v>
      </c>
      <c r="B650" s="3">
        <v>31159</v>
      </c>
      <c r="C650" s="13">
        <v>42853.587407407409</v>
      </c>
      <c r="D650" t="s">
        <v>13</v>
      </c>
      <c r="E650" s="7" t="s">
        <v>87</v>
      </c>
      <c r="F650" s="2">
        <f t="shared" si="19"/>
        <v>31</v>
      </c>
    </row>
    <row r="651" spans="1:6" x14ac:dyDescent="0.2">
      <c r="A651">
        <v>7</v>
      </c>
      <c r="B651" s="3">
        <v>31159</v>
      </c>
      <c r="C651" s="13">
        <v>42853.587881944448</v>
      </c>
      <c r="D651" t="s">
        <v>18</v>
      </c>
      <c r="E651" s="7" t="s">
        <v>87</v>
      </c>
      <c r="F651" s="2">
        <f t="shared" si="19"/>
        <v>32</v>
      </c>
    </row>
    <row r="652" spans="1:6" x14ac:dyDescent="0.2">
      <c r="A652">
        <v>7</v>
      </c>
      <c r="B652" s="3">
        <v>31159</v>
      </c>
      <c r="C652" s="13">
        <v>42853.598599537036</v>
      </c>
      <c r="D652" t="s">
        <v>22</v>
      </c>
      <c r="E652" s="7" t="s">
        <v>87</v>
      </c>
      <c r="F652" s="2">
        <f t="shared" si="19"/>
        <v>33</v>
      </c>
    </row>
    <row r="653" spans="1:6" x14ac:dyDescent="0.2">
      <c r="A653">
        <v>7</v>
      </c>
      <c r="B653" s="3">
        <v>31159</v>
      </c>
      <c r="C653" s="13">
        <v>42853.599456018521</v>
      </c>
      <c r="D653" t="s">
        <v>0</v>
      </c>
      <c r="E653" s="7" t="s">
        <v>87</v>
      </c>
      <c r="F653" s="2">
        <f t="shared" si="19"/>
        <v>34</v>
      </c>
    </row>
    <row r="654" spans="1:6" x14ac:dyDescent="0.2">
      <c r="A654">
        <v>7</v>
      </c>
      <c r="B654" s="3">
        <v>31159</v>
      </c>
      <c r="C654" s="13">
        <v>42853.620752314811</v>
      </c>
      <c r="D654" t="s">
        <v>0</v>
      </c>
      <c r="E654" s="7" t="s">
        <v>87</v>
      </c>
      <c r="F654" s="2">
        <f t="shared" si="19"/>
        <v>35</v>
      </c>
    </row>
    <row r="655" spans="1:6" x14ac:dyDescent="0.2">
      <c r="A655">
        <v>7</v>
      </c>
      <c r="B655" s="3">
        <v>31159</v>
      </c>
      <c r="C655" s="13">
        <v>42853.627060185187</v>
      </c>
      <c r="D655" t="s">
        <v>0</v>
      </c>
      <c r="E655" s="7" t="s">
        <v>87</v>
      </c>
      <c r="F655" s="2">
        <f t="shared" si="19"/>
        <v>36</v>
      </c>
    </row>
    <row r="656" spans="1:6" x14ac:dyDescent="0.2">
      <c r="A656">
        <v>16</v>
      </c>
      <c r="B656" s="3">
        <v>40488</v>
      </c>
      <c r="C656" s="13">
        <v>42853.640520833331</v>
      </c>
      <c r="D656" t="s">
        <v>0</v>
      </c>
      <c r="E656" s="7" t="s">
        <v>87</v>
      </c>
      <c r="F656" s="2">
        <f t="shared" si="19"/>
        <v>37</v>
      </c>
    </row>
    <row r="657" spans="1:6" x14ac:dyDescent="0.2">
      <c r="A657">
        <v>16</v>
      </c>
      <c r="B657" s="3">
        <v>40488</v>
      </c>
      <c r="C657" s="13">
        <v>42853.641122685185</v>
      </c>
      <c r="D657" t="s">
        <v>0</v>
      </c>
      <c r="E657" s="7" t="s">
        <v>87</v>
      </c>
      <c r="F657" s="2">
        <f t="shared" si="19"/>
        <v>38</v>
      </c>
    </row>
    <row r="658" spans="1:6" x14ac:dyDescent="0.2">
      <c r="A658">
        <v>16</v>
      </c>
      <c r="B658" s="3">
        <v>40488</v>
      </c>
      <c r="C658" s="13">
        <v>42853.641134259262</v>
      </c>
      <c r="D658" t="s">
        <v>0</v>
      </c>
      <c r="E658" s="7" t="s">
        <v>87</v>
      </c>
      <c r="F658" s="2">
        <f t="shared" si="19"/>
        <v>39</v>
      </c>
    </row>
    <row r="659" spans="1:6" x14ac:dyDescent="0.2">
      <c r="A659">
        <v>16</v>
      </c>
      <c r="B659" s="3">
        <v>40488</v>
      </c>
      <c r="C659" s="13">
        <v>42853.641250000001</v>
      </c>
      <c r="D659" t="s">
        <v>1</v>
      </c>
      <c r="E659" s="7" t="s">
        <v>87</v>
      </c>
      <c r="F659" s="2">
        <f t="shared" si="19"/>
        <v>40</v>
      </c>
    </row>
    <row r="660" spans="1:6" x14ac:dyDescent="0.2">
      <c r="A660">
        <v>16</v>
      </c>
      <c r="B660" s="3">
        <v>40488</v>
      </c>
      <c r="C660" s="13">
        <v>42853.641400462962</v>
      </c>
      <c r="D660" t="s">
        <v>0</v>
      </c>
      <c r="E660" s="7" t="s">
        <v>87</v>
      </c>
      <c r="F660" s="2">
        <f t="shared" si="19"/>
        <v>41</v>
      </c>
    </row>
    <row r="661" spans="1:6" x14ac:dyDescent="0.2">
      <c r="A661">
        <v>7</v>
      </c>
      <c r="B661" s="3">
        <v>31159</v>
      </c>
      <c r="C661" s="13">
        <v>42853.680636574078</v>
      </c>
      <c r="D661" t="s">
        <v>0</v>
      </c>
      <c r="E661" s="7" t="s">
        <v>87</v>
      </c>
      <c r="F661" s="2">
        <f t="shared" si="19"/>
        <v>42</v>
      </c>
    </row>
    <row r="662" spans="1:6" x14ac:dyDescent="0.2">
      <c r="A662">
        <v>7</v>
      </c>
      <c r="B662" s="3">
        <v>31159</v>
      </c>
      <c r="C662" s="13">
        <v>42853.681226851855</v>
      </c>
      <c r="D662" t="s">
        <v>23</v>
      </c>
      <c r="E662" s="7" t="s">
        <v>87</v>
      </c>
      <c r="F662" s="2">
        <f t="shared" si="19"/>
        <v>43</v>
      </c>
    </row>
    <row r="663" spans="1:6" x14ac:dyDescent="0.2">
      <c r="A663">
        <v>7</v>
      </c>
      <c r="B663" s="3">
        <v>31159</v>
      </c>
      <c r="C663" s="13">
        <v>42853.683275462965</v>
      </c>
      <c r="D663" t="s">
        <v>0</v>
      </c>
      <c r="E663" s="7" t="s">
        <v>87</v>
      </c>
      <c r="F663" s="2">
        <f t="shared" si="19"/>
        <v>44</v>
      </c>
    </row>
    <row r="664" spans="1:6" x14ac:dyDescent="0.2">
      <c r="A664">
        <v>16</v>
      </c>
      <c r="B664" s="3">
        <v>40488</v>
      </c>
      <c r="C664" s="13">
        <v>42853.290648148148</v>
      </c>
      <c r="D664" t="s">
        <v>15</v>
      </c>
      <c r="E664" s="7" t="s">
        <v>72</v>
      </c>
      <c r="F664" s="2">
        <f t="shared" ref="F664:F727" si="20">IF(E664=E663,F663+1,1)</f>
        <v>1</v>
      </c>
    </row>
    <row r="665" spans="1:6" x14ac:dyDescent="0.2">
      <c r="A665">
        <v>16</v>
      </c>
      <c r="B665" s="3">
        <v>40488</v>
      </c>
      <c r="C665" s="13">
        <v>42853.290937500002</v>
      </c>
      <c r="D665" t="s">
        <v>1</v>
      </c>
      <c r="E665" s="7" t="s">
        <v>72</v>
      </c>
      <c r="F665" s="2">
        <f t="shared" si="20"/>
        <v>2</v>
      </c>
    </row>
    <row r="666" spans="1:6" x14ac:dyDescent="0.2">
      <c r="A666">
        <v>16</v>
      </c>
      <c r="B666" s="3">
        <v>40488</v>
      </c>
      <c r="C666" s="13">
        <v>42853.290949074071</v>
      </c>
      <c r="D666" t="s">
        <v>0</v>
      </c>
      <c r="E666" s="7" t="s">
        <v>72</v>
      </c>
      <c r="F666" s="2">
        <f t="shared" si="20"/>
        <v>3</v>
      </c>
    </row>
    <row r="667" spans="1:6" x14ac:dyDescent="0.2">
      <c r="A667">
        <v>16</v>
      </c>
      <c r="B667" s="3">
        <v>40488</v>
      </c>
      <c r="C667" s="13">
        <v>42853.291203703702</v>
      </c>
      <c r="D667" t="s">
        <v>13</v>
      </c>
      <c r="E667" s="7" t="s">
        <v>72</v>
      </c>
      <c r="F667" s="2">
        <f t="shared" si="20"/>
        <v>4</v>
      </c>
    </row>
    <row r="668" spans="1:6" x14ac:dyDescent="0.2">
      <c r="A668">
        <v>16</v>
      </c>
      <c r="B668" s="3">
        <v>40488</v>
      </c>
      <c r="C668" s="13">
        <v>42853.291215277779</v>
      </c>
      <c r="D668" t="s">
        <v>0</v>
      </c>
      <c r="E668" s="7" t="s">
        <v>72</v>
      </c>
      <c r="F668" s="2">
        <f t="shared" si="20"/>
        <v>5</v>
      </c>
    </row>
    <row r="669" spans="1:6" x14ac:dyDescent="0.2">
      <c r="A669">
        <v>16</v>
      </c>
      <c r="B669" s="3">
        <v>40488</v>
      </c>
      <c r="C669" s="13">
        <v>42853.291516203702</v>
      </c>
      <c r="D669" t="s">
        <v>4</v>
      </c>
      <c r="E669" s="7" t="s">
        <v>72</v>
      </c>
      <c r="F669" s="2">
        <f t="shared" si="20"/>
        <v>6</v>
      </c>
    </row>
    <row r="670" spans="1:6" x14ac:dyDescent="0.2">
      <c r="A670">
        <v>16</v>
      </c>
      <c r="B670" s="3">
        <v>40488</v>
      </c>
      <c r="C670" s="13">
        <v>42853.291527777779</v>
      </c>
      <c r="D670" t="s">
        <v>0</v>
      </c>
      <c r="E670" s="7" t="s">
        <v>72</v>
      </c>
      <c r="F670" s="2">
        <f t="shared" si="20"/>
        <v>7</v>
      </c>
    </row>
    <row r="671" spans="1:6" x14ac:dyDescent="0.2">
      <c r="A671">
        <v>16</v>
      </c>
      <c r="B671" s="3">
        <v>40488</v>
      </c>
      <c r="C671" s="13">
        <v>42853.291828703703</v>
      </c>
      <c r="D671" t="s">
        <v>5</v>
      </c>
      <c r="E671" s="7" t="s">
        <v>72</v>
      </c>
      <c r="F671" s="2">
        <f t="shared" si="20"/>
        <v>8</v>
      </c>
    </row>
    <row r="672" spans="1:6" x14ac:dyDescent="0.2">
      <c r="A672">
        <v>16</v>
      </c>
      <c r="B672" s="3">
        <v>40488</v>
      </c>
      <c r="C672" s="13">
        <v>42853.292175925926</v>
      </c>
      <c r="D672" t="s">
        <v>4</v>
      </c>
      <c r="E672" s="7" t="s">
        <v>72</v>
      </c>
      <c r="F672" s="2">
        <f t="shared" si="20"/>
        <v>9</v>
      </c>
    </row>
    <row r="673" spans="1:6" x14ac:dyDescent="0.2">
      <c r="A673">
        <v>16</v>
      </c>
      <c r="B673" s="3">
        <v>40488</v>
      </c>
      <c r="C673" s="13">
        <v>42853.292430555557</v>
      </c>
      <c r="D673" t="s">
        <v>0</v>
      </c>
      <c r="E673" s="7" t="s">
        <v>72</v>
      </c>
      <c r="F673" s="2">
        <f t="shared" si="20"/>
        <v>10</v>
      </c>
    </row>
    <row r="674" spans="1:6" x14ac:dyDescent="0.2">
      <c r="A674">
        <v>16</v>
      </c>
      <c r="B674" s="3">
        <v>40488</v>
      </c>
      <c r="C674" s="13">
        <v>42853.296909722223</v>
      </c>
      <c r="D674" t="s">
        <v>17</v>
      </c>
      <c r="E674" s="7" t="s">
        <v>72</v>
      </c>
      <c r="F674" s="2">
        <f t="shared" si="20"/>
        <v>11</v>
      </c>
    </row>
    <row r="675" spans="1:6" x14ac:dyDescent="0.2">
      <c r="A675">
        <v>16</v>
      </c>
      <c r="B675" s="3">
        <v>40488</v>
      </c>
      <c r="C675" s="13">
        <v>42853.297893518517</v>
      </c>
      <c r="D675" t="s">
        <v>0</v>
      </c>
      <c r="E675" s="7" t="s">
        <v>72</v>
      </c>
      <c r="F675" s="2">
        <f t="shared" si="20"/>
        <v>12</v>
      </c>
    </row>
    <row r="676" spans="1:6" x14ac:dyDescent="0.2">
      <c r="A676">
        <v>16</v>
      </c>
      <c r="B676" s="3">
        <v>40488</v>
      </c>
      <c r="C676" s="13">
        <v>42853.29792824074</v>
      </c>
      <c r="D676" t="s">
        <v>19</v>
      </c>
      <c r="E676" s="7" t="s">
        <v>72</v>
      </c>
      <c r="F676" s="2">
        <f t="shared" si="20"/>
        <v>13</v>
      </c>
    </row>
    <row r="677" spans="1:6" x14ac:dyDescent="0.2">
      <c r="A677">
        <v>16</v>
      </c>
      <c r="B677" s="3">
        <v>40488</v>
      </c>
      <c r="C677" s="13">
        <v>42853.298159722224</v>
      </c>
      <c r="D677" t="s">
        <v>0</v>
      </c>
      <c r="E677" s="7" t="s">
        <v>72</v>
      </c>
      <c r="F677" s="2">
        <f t="shared" si="20"/>
        <v>14</v>
      </c>
    </row>
    <row r="678" spans="1:6" x14ac:dyDescent="0.2">
      <c r="A678">
        <v>16</v>
      </c>
      <c r="B678" s="3">
        <v>40488</v>
      </c>
      <c r="C678" s="13">
        <v>42853.298182870371</v>
      </c>
      <c r="D678" t="s">
        <v>0</v>
      </c>
      <c r="E678" s="7" t="s">
        <v>72</v>
      </c>
      <c r="F678" s="2">
        <f t="shared" si="20"/>
        <v>15</v>
      </c>
    </row>
    <row r="679" spans="1:6" x14ac:dyDescent="0.2">
      <c r="A679">
        <v>16</v>
      </c>
      <c r="B679" s="3">
        <v>40488</v>
      </c>
      <c r="C679" s="13">
        <v>42853.350983796299</v>
      </c>
      <c r="D679" t="s">
        <v>6</v>
      </c>
      <c r="E679" s="7" t="s">
        <v>72</v>
      </c>
      <c r="F679" s="2">
        <f t="shared" si="20"/>
        <v>16</v>
      </c>
    </row>
    <row r="680" spans="1:6" x14ac:dyDescent="0.2">
      <c r="A680">
        <v>16</v>
      </c>
      <c r="B680" s="3">
        <v>40488</v>
      </c>
      <c r="C680" s="13">
        <v>42853.350995370369</v>
      </c>
      <c r="D680" t="s">
        <v>17</v>
      </c>
      <c r="E680" s="7" t="s">
        <v>72</v>
      </c>
      <c r="F680" s="2">
        <f t="shared" si="20"/>
        <v>17</v>
      </c>
    </row>
    <row r="681" spans="1:6" x14ac:dyDescent="0.2">
      <c r="A681">
        <v>16</v>
      </c>
      <c r="B681" s="3">
        <v>40488</v>
      </c>
      <c r="C681" s="13">
        <v>42853.37804398148</v>
      </c>
      <c r="D681" t="s">
        <v>13</v>
      </c>
      <c r="E681" s="7" t="s">
        <v>72</v>
      </c>
      <c r="F681" s="2">
        <f t="shared" si="20"/>
        <v>18</v>
      </c>
    </row>
    <row r="682" spans="1:6" x14ac:dyDescent="0.2">
      <c r="A682">
        <v>16</v>
      </c>
      <c r="B682" s="3">
        <v>40488</v>
      </c>
      <c r="C682" s="13">
        <v>42853.378067129626</v>
      </c>
      <c r="D682" t="s">
        <v>6</v>
      </c>
      <c r="E682" s="7" t="s">
        <v>72</v>
      </c>
      <c r="F682" s="2">
        <f t="shared" si="20"/>
        <v>19</v>
      </c>
    </row>
    <row r="683" spans="1:6" x14ac:dyDescent="0.2">
      <c r="A683">
        <v>16</v>
      </c>
      <c r="B683" s="3">
        <v>40488</v>
      </c>
      <c r="C683" s="13">
        <v>42853.378784722219</v>
      </c>
      <c r="D683" t="s">
        <v>0</v>
      </c>
      <c r="E683" s="7" t="s">
        <v>72</v>
      </c>
      <c r="F683" s="2">
        <f t="shared" si="20"/>
        <v>20</v>
      </c>
    </row>
    <row r="684" spans="1:6" x14ac:dyDescent="0.2">
      <c r="A684">
        <v>16</v>
      </c>
      <c r="B684" s="3">
        <v>40488</v>
      </c>
      <c r="C684" s="13">
        <v>42853.379548611112</v>
      </c>
      <c r="D684" t="s">
        <v>0</v>
      </c>
      <c r="E684" s="7" t="s">
        <v>72</v>
      </c>
      <c r="F684" s="2">
        <f t="shared" si="20"/>
        <v>21</v>
      </c>
    </row>
    <row r="685" spans="1:6" x14ac:dyDescent="0.2">
      <c r="A685">
        <v>16</v>
      </c>
      <c r="B685" s="3">
        <v>40488</v>
      </c>
      <c r="C685" s="13">
        <v>42853.461296296293</v>
      </c>
      <c r="D685" t="s">
        <v>4</v>
      </c>
      <c r="E685" s="7" t="s">
        <v>72</v>
      </c>
      <c r="F685" s="2">
        <f t="shared" si="20"/>
        <v>22</v>
      </c>
    </row>
    <row r="686" spans="1:6" x14ac:dyDescent="0.2">
      <c r="A686">
        <v>16</v>
      </c>
      <c r="B686" s="3">
        <v>40488</v>
      </c>
      <c r="C686" s="13">
        <v>42853.461319444446</v>
      </c>
      <c r="D686" t="s">
        <v>1</v>
      </c>
      <c r="E686" s="7" t="s">
        <v>72</v>
      </c>
      <c r="F686" s="2">
        <f t="shared" si="20"/>
        <v>23</v>
      </c>
    </row>
    <row r="687" spans="1:6" x14ac:dyDescent="0.2">
      <c r="A687">
        <v>16</v>
      </c>
      <c r="B687" s="3">
        <v>40488</v>
      </c>
      <c r="C687" s="13">
        <v>42853.544039351851</v>
      </c>
      <c r="D687" t="s">
        <v>13</v>
      </c>
      <c r="E687" s="7" t="s">
        <v>72</v>
      </c>
      <c r="F687" s="2">
        <f t="shared" si="20"/>
        <v>24</v>
      </c>
    </row>
    <row r="688" spans="1:6" x14ac:dyDescent="0.2">
      <c r="A688">
        <v>16</v>
      </c>
      <c r="B688" s="3">
        <v>40488</v>
      </c>
      <c r="C688" s="13">
        <v>42853.544074074074</v>
      </c>
      <c r="D688" t="s">
        <v>20</v>
      </c>
      <c r="E688" s="7" t="s">
        <v>72</v>
      </c>
      <c r="F688" s="2">
        <f t="shared" si="20"/>
        <v>25</v>
      </c>
    </row>
    <row r="689" spans="1:6" x14ac:dyDescent="0.2">
      <c r="A689">
        <v>16</v>
      </c>
      <c r="B689" s="3">
        <v>40488</v>
      </c>
      <c r="C689" s="13">
        <v>42853.544398148151</v>
      </c>
      <c r="D689" t="s">
        <v>17</v>
      </c>
      <c r="E689" s="7" t="s">
        <v>72</v>
      </c>
      <c r="F689" s="2">
        <f t="shared" si="20"/>
        <v>26</v>
      </c>
    </row>
    <row r="690" spans="1:6" x14ac:dyDescent="0.2">
      <c r="A690">
        <v>16</v>
      </c>
      <c r="B690" s="3">
        <v>40488</v>
      </c>
      <c r="C690" s="13">
        <v>42853.55773148148</v>
      </c>
      <c r="D690" t="s">
        <v>8</v>
      </c>
      <c r="E690" s="7" t="s">
        <v>72</v>
      </c>
      <c r="F690" s="2">
        <f t="shared" si="20"/>
        <v>27</v>
      </c>
    </row>
    <row r="691" spans="1:6" x14ac:dyDescent="0.2">
      <c r="A691">
        <v>16</v>
      </c>
      <c r="B691" s="3">
        <v>40488</v>
      </c>
      <c r="C691" s="13">
        <v>42853.557754629626</v>
      </c>
      <c r="D691" t="s">
        <v>0</v>
      </c>
      <c r="E691" s="7" t="s">
        <v>72</v>
      </c>
      <c r="F691" s="2">
        <f t="shared" si="20"/>
        <v>28</v>
      </c>
    </row>
    <row r="692" spans="1:6" x14ac:dyDescent="0.2">
      <c r="A692">
        <v>16</v>
      </c>
      <c r="B692" s="3">
        <v>40488</v>
      </c>
      <c r="C692" s="13">
        <v>42853.558333333334</v>
      </c>
      <c r="D692" t="s">
        <v>0</v>
      </c>
      <c r="E692" s="7" t="s">
        <v>72</v>
      </c>
      <c r="F692" s="2">
        <f t="shared" si="20"/>
        <v>29</v>
      </c>
    </row>
    <row r="693" spans="1:6" x14ac:dyDescent="0.2">
      <c r="A693">
        <v>16</v>
      </c>
      <c r="B693" s="3">
        <v>40488</v>
      </c>
      <c r="C693" s="13">
        <v>42853.558344907404</v>
      </c>
      <c r="D693" t="s">
        <v>0</v>
      </c>
      <c r="E693" s="7" t="s">
        <v>72</v>
      </c>
      <c r="F693" s="2">
        <f t="shared" si="20"/>
        <v>30</v>
      </c>
    </row>
    <row r="694" spans="1:6" x14ac:dyDescent="0.2">
      <c r="A694">
        <v>16</v>
      </c>
      <c r="B694" s="3">
        <v>40488</v>
      </c>
      <c r="C694" s="13">
        <v>42853.558541666665</v>
      </c>
      <c r="D694" t="s">
        <v>0</v>
      </c>
      <c r="E694" s="7" t="s">
        <v>72</v>
      </c>
      <c r="F694" s="2">
        <f t="shared" si="20"/>
        <v>31</v>
      </c>
    </row>
    <row r="695" spans="1:6" x14ac:dyDescent="0.2">
      <c r="A695">
        <v>16</v>
      </c>
      <c r="B695" s="3">
        <v>40488</v>
      </c>
      <c r="C695" s="13">
        <v>42853.558553240742</v>
      </c>
      <c r="D695" t="s">
        <v>0</v>
      </c>
      <c r="E695" s="7" t="s">
        <v>72</v>
      </c>
      <c r="F695" s="2">
        <f t="shared" si="20"/>
        <v>32</v>
      </c>
    </row>
    <row r="696" spans="1:6" x14ac:dyDescent="0.2">
      <c r="A696">
        <v>16</v>
      </c>
      <c r="B696" s="3">
        <v>40488</v>
      </c>
      <c r="C696" s="13">
        <v>42853.558912037035</v>
      </c>
      <c r="D696" t="s">
        <v>21</v>
      </c>
      <c r="E696" s="7" t="s">
        <v>72</v>
      </c>
      <c r="F696" s="2">
        <f t="shared" si="20"/>
        <v>33</v>
      </c>
    </row>
    <row r="697" spans="1:6" x14ac:dyDescent="0.2">
      <c r="A697">
        <v>16</v>
      </c>
      <c r="B697" s="3">
        <v>40488</v>
      </c>
      <c r="C697" s="13">
        <v>42853.558935185189</v>
      </c>
      <c r="D697" t="s">
        <v>15</v>
      </c>
      <c r="E697" s="7" t="s">
        <v>72</v>
      </c>
      <c r="F697" s="2">
        <f t="shared" si="20"/>
        <v>34</v>
      </c>
    </row>
    <row r="698" spans="1:6" x14ac:dyDescent="0.2">
      <c r="A698">
        <v>16</v>
      </c>
      <c r="B698" s="3">
        <v>40488</v>
      </c>
      <c r="C698" s="13">
        <v>42853.559131944443</v>
      </c>
      <c r="D698" t="s">
        <v>13</v>
      </c>
      <c r="E698" s="7" t="s">
        <v>72</v>
      </c>
      <c r="F698" s="2">
        <f t="shared" si="20"/>
        <v>35</v>
      </c>
    </row>
    <row r="699" spans="1:6" x14ac:dyDescent="0.2">
      <c r="A699">
        <v>16</v>
      </c>
      <c r="B699" s="3">
        <v>40488</v>
      </c>
      <c r="C699" s="13">
        <v>42853.559155092589</v>
      </c>
      <c r="D699" t="s">
        <v>8</v>
      </c>
      <c r="E699" s="7" t="s">
        <v>72</v>
      </c>
      <c r="F699" s="2">
        <f t="shared" si="20"/>
        <v>36</v>
      </c>
    </row>
    <row r="700" spans="1:6" x14ac:dyDescent="0.2">
      <c r="A700">
        <v>16</v>
      </c>
      <c r="B700" s="3">
        <v>40488</v>
      </c>
      <c r="C700" s="13">
        <v>42853.559432870374</v>
      </c>
      <c r="D700" t="s">
        <v>8</v>
      </c>
      <c r="E700" s="7" t="s">
        <v>72</v>
      </c>
      <c r="F700" s="2">
        <f t="shared" si="20"/>
        <v>37</v>
      </c>
    </row>
    <row r="701" spans="1:6" x14ac:dyDescent="0.2">
      <c r="A701">
        <v>16</v>
      </c>
      <c r="B701" s="3">
        <v>40488</v>
      </c>
      <c r="C701" s="13">
        <v>42853.677118055559</v>
      </c>
      <c r="D701" t="s">
        <v>39</v>
      </c>
      <c r="E701" s="7" t="s">
        <v>72</v>
      </c>
      <c r="F701" s="2">
        <f t="shared" si="20"/>
        <v>38</v>
      </c>
    </row>
    <row r="702" spans="1:6" x14ac:dyDescent="0.2">
      <c r="A702">
        <v>16</v>
      </c>
      <c r="B702" s="3">
        <v>40488</v>
      </c>
      <c r="C702" s="13">
        <v>42853.677418981482</v>
      </c>
      <c r="D702" t="s">
        <v>16</v>
      </c>
      <c r="E702" s="7" t="s">
        <v>72</v>
      </c>
      <c r="F702" s="2">
        <f t="shared" si="20"/>
        <v>39</v>
      </c>
    </row>
    <row r="703" spans="1:6" x14ac:dyDescent="0.2">
      <c r="A703">
        <v>16</v>
      </c>
      <c r="B703" s="3">
        <v>40488</v>
      </c>
      <c r="C703" s="13">
        <v>42853.67763888889</v>
      </c>
      <c r="D703" t="s">
        <v>13</v>
      </c>
      <c r="E703" s="7" t="s">
        <v>72</v>
      </c>
      <c r="F703" s="2">
        <f t="shared" si="20"/>
        <v>40</v>
      </c>
    </row>
    <row r="704" spans="1:6" x14ac:dyDescent="0.2">
      <c r="A704">
        <v>16</v>
      </c>
      <c r="B704" s="3">
        <v>40488</v>
      </c>
      <c r="C704" s="13">
        <v>42853.67765046296</v>
      </c>
      <c r="D704" t="s">
        <v>34</v>
      </c>
      <c r="E704" s="7" t="s">
        <v>72</v>
      </c>
      <c r="F704" s="2">
        <f t="shared" si="20"/>
        <v>41</v>
      </c>
    </row>
    <row r="705" spans="1:6" x14ac:dyDescent="0.2">
      <c r="A705">
        <v>16</v>
      </c>
      <c r="B705" s="3">
        <v>40488</v>
      </c>
      <c r="C705" s="13">
        <v>42853.677905092591</v>
      </c>
      <c r="D705" t="s">
        <v>0</v>
      </c>
      <c r="E705" s="7" t="s">
        <v>72</v>
      </c>
      <c r="F705" s="2">
        <f t="shared" si="20"/>
        <v>42</v>
      </c>
    </row>
    <row r="706" spans="1:6" x14ac:dyDescent="0.2">
      <c r="A706">
        <v>16</v>
      </c>
      <c r="B706" s="3">
        <v>40488</v>
      </c>
      <c r="C706" s="13">
        <v>42853.677916666667</v>
      </c>
      <c r="D706" t="s">
        <v>15</v>
      </c>
      <c r="E706" s="7" t="s">
        <v>72</v>
      </c>
      <c r="F706" s="2">
        <f t="shared" si="20"/>
        <v>43</v>
      </c>
    </row>
    <row r="707" spans="1:6" x14ac:dyDescent="0.2">
      <c r="A707">
        <v>16</v>
      </c>
      <c r="B707" s="3">
        <v>40488</v>
      </c>
      <c r="C707" s="13">
        <v>42853.678171296298</v>
      </c>
      <c r="D707" t="s">
        <v>0</v>
      </c>
      <c r="E707" s="7" t="s">
        <v>72</v>
      </c>
      <c r="F707" s="2">
        <f t="shared" si="20"/>
        <v>44</v>
      </c>
    </row>
    <row r="708" spans="1:6" x14ac:dyDescent="0.2">
      <c r="A708">
        <v>16</v>
      </c>
      <c r="B708" s="3">
        <v>40488</v>
      </c>
      <c r="C708" s="13">
        <v>42853.678182870368</v>
      </c>
      <c r="D708" t="s">
        <v>13</v>
      </c>
      <c r="E708" s="7" t="s">
        <v>72</v>
      </c>
      <c r="F708" s="2">
        <f t="shared" si="20"/>
        <v>45</v>
      </c>
    </row>
    <row r="709" spans="1:6" x14ac:dyDescent="0.2">
      <c r="A709">
        <v>16</v>
      </c>
      <c r="B709" s="3">
        <v>40488</v>
      </c>
      <c r="C709" s="13">
        <v>42853.678194444445</v>
      </c>
      <c r="D709" t="s">
        <v>4</v>
      </c>
      <c r="E709" s="7" t="s">
        <v>72</v>
      </c>
      <c r="F709" s="2">
        <f t="shared" si="20"/>
        <v>46</v>
      </c>
    </row>
    <row r="710" spans="1:6" x14ac:dyDescent="0.2">
      <c r="A710">
        <v>16</v>
      </c>
      <c r="B710" s="3">
        <v>40488</v>
      </c>
      <c r="C710" s="13">
        <v>42853.678784722222</v>
      </c>
      <c r="D710" t="s">
        <v>4</v>
      </c>
      <c r="E710" s="7" t="s">
        <v>72</v>
      </c>
      <c r="F710" s="2">
        <f t="shared" si="20"/>
        <v>47</v>
      </c>
    </row>
    <row r="711" spans="1:6" x14ac:dyDescent="0.2">
      <c r="A711">
        <v>16</v>
      </c>
      <c r="B711" s="3">
        <v>40488</v>
      </c>
      <c r="C711" s="13">
        <v>42853.678796296299</v>
      </c>
      <c r="D711" t="s">
        <v>13</v>
      </c>
      <c r="E711" s="7" t="s">
        <v>72</v>
      </c>
      <c r="F711" s="2">
        <f t="shared" si="20"/>
        <v>48</v>
      </c>
    </row>
    <row r="712" spans="1:6" x14ac:dyDescent="0.2">
      <c r="A712">
        <v>16</v>
      </c>
      <c r="B712" s="3">
        <v>40488</v>
      </c>
      <c r="C712" s="13">
        <v>42853.818043981482</v>
      </c>
      <c r="D712" t="s">
        <v>13</v>
      </c>
      <c r="E712" s="7" t="s">
        <v>72</v>
      </c>
      <c r="F712" s="2">
        <f t="shared" si="20"/>
        <v>49</v>
      </c>
    </row>
    <row r="713" spans="1:6" x14ac:dyDescent="0.2">
      <c r="A713">
        <v>16</v>
      </c>
      <c r="B713" s="3">
        <v>40488</v>
      </c>
      <c r="C713" s="13">
        <v>42853.818055555559</v>
      </c>
      <c r="D713" t="s">
        <v>5</v>
      </c>
      <c r="E713" s="7" t="s">
        <v>72</v>
      </c>
      <c r="F713" s="2">
        <f t="shared" si="20"/>
        <v>50</v>
      </c>
    </row>
    <row r="714" spans="1:6" x14ac:dyDescent="0.2">
      <c r="A714">
        <v>16</v>
      </c>
      <c r="B714" s="3">
        <v>40488</v>
      </c>
      <c r="C714" s="13">
        <v>42853.818553240744</v>
      </c>
      <c r="D714" t="s">
        <v>5</v>
      </c>
      <c r="E714" s="7" t="s">
        <v>72</v>
      </c>
      <c r="F714" s="2">
        <f t="shared" si="20"/>
        <v>51</v>
      </c>
    </row>
    <row r="715" spans="1:6" x14ac:dyDescent="0.2">
      <c r="A715">
        <v>16</v>
      </c>
      <c r="B715" s="3">
        <v>40488</v>
      </c>
      <c r="C715" s="13">
        <v>42853.818564814814</v>
      </c>
      <c r="D715" t="s">
        <v>13</v>
      </c>
      <c r="E715" s="7" t="s">
        <v>72</v>
      </c>
      <c r="F715" s="2">
        <f t="shared" si="20"/>
        <v>52</v>
      </c>
    </row>
    <row r="716" spans="1:6" x14ac:dyDescent="0.2">
      <c r="A716">
        <v>16</v>
      </c>
      <c r="B716" s="3">
        <v>40488</v>
      </c>
      <c r="C716" s="13">
        <v>42853.818969907406</v>
      </c>
      <c r="D716" t="s">
        <v>2</v>
      </c>
      <c r="E716" s="7" t="s">
        <v>72</v>
      </c>
      <c r="F716" s="2">
        <f t="shared" si="20"/>
        <v>53</v>
      </c>
    </row>
    <row r="717" spans="1:6" x14ac:dyDescent="0.2">
      <c r="A717">
        <v>16</v>
      </c>
      <c r="B717" s="3">
        <v>40488</v>
      </c>
      <c r="C717" s="13">
        <v>42853.819236111114</v>
      </c>
      <c r="D717" t="s">
        <v>17</v>
      </c>
      <c r="E717" s="7" t="s">
        <v>72</v>
      </c>
      <c r="F717" s="2">
        <f t="shared" si="20"/>
        <v>54</v>
      </c>
    </row>
    <row r="718" spans="1:6" x14ac:dyDescent="0.2">
      <c r="A718">
        <v>16</v>
      </c>
      <c r="B718" s="3">
        <v>40488</v>
      </c>
      <c r="C718" s="13">
        <v>42853.81925925926</v>
      </c>
      <c r="D718" t="s">
        <v>17</v>
      </c>
      <c r="E718" s="7" t="s">
        <v>72</v>
      </c>
      <c r="F718" s="2">
        <f t="shared" si="20"/>
        <v>55</v>
      </c>
    </row>
    <row r="719" spans="1:6" x14ac:dyDescent="0.2">
      <c r="A719">
        <v>16</v>
      </c>
      <c r="B719" s="3">
        <v>40488</v>
      </c>
      <c r="C719" s="13">
        <v>42853.819664351853</v>
      </c>
      <c r="D719" t="s">
        <v>15</v>
      </c>
      <c r="E719" s="7" t="s">
        <v>72</v>
      </c>
      <c r="F719" s="2">
        <f t="shared" si="20"/>
        <v>56</v>
      </c>
    </row>
    <row r="720" spans="1:6" x14ac:dyDescent="0.2">
      <c r="A720">
        <v>16</v>
      </c>
      <c r="B720" s="3">
        <v>40488</v>
      </c>
      <c r="C720" s="13">
        <v>42853.819675925923</v>
      </c>
      <c r="D720" t="s">
        <v>6</v>
      </c>
      <c r="E720" s="7" t="s">
        <v>72</v>
      </c>
      <c r="F720" s="2">
        <f t="shared" si="20"/>
        <v>57</v>
      </c>
    </row>
    <row r="721" spans="1:6" x14ac:dyDescent="0.2">
      <c r="A721">
        <v>16</v>
      </c>
      <c r="B721" s="3">
        <v>40488</v>
      </c>
      <c r="C721" s="13">
        <v>42853.819687499999</v>
      </c>
      <c r="D721" t="s">
        <v>13</v>
      </c>
      <c r="E721" s="7" t="s">
        <v>72</v>
      </c>
      <c r="F721" s="2">
        <f t="shared" si="20"/>
        <v>58</v>
      </c>
    </row>
    <row r="722" spans="1:6" x14ac:dyDescent="0.2">
      <c r="A722">
        <v>16</v>
      </c>
      <c r="B722" s="3">
        <v>40488</v>
      </c>
      <c r="C722" s="13">
        <v>42853.819953703707</v>
      </c>
      <c r="D722" t="s">
        <v>8</v>
      </c>
      <c r="E722" s="7" t="s">
        <v>72</v>
      </c>
      <c r="F722" s="2">
        <f t="shared" si="20"/>
        <v>59</v>
      </c>
    </row>
    <row r="723" spans="1:6" x14ac:dyDescent="0.2">
      <c r="A723">
        <v>16</v>
      </c>
      <c r="B723" s="3">
        <v>40488</v>
      </c>
      <c r="C723" s="13">
        <v>42853.840821759259</v>
      </c>
      <c r="D723" t="s">
        <v>4</v>
      </c>
      <c r="E723" s="7" t="s">
        <v>72</v>
      </c>
      <c r="F723" s="2">
        <f t="shared" si="20"/>
        <v>60</v>
      </c>
    </row>
    <row r="724" spans="1:6" x14ac:dyDescent="0.2">
      <c r="A724">
        <v>16</v>
      </c>
      <c r="B724" s="3">
        <v>40488</v>
      </c>
      <c r="C724" s="13">
        <v>42853.840833333335</v>
      </c>
      <c r="D724" t="s">
        <v>34</v>
      </c>
      <c r="E724" s="7" t="s">
        <v>72</v>
      </c>
      <c r="F724" s="2">
        <f t="shared" si="20"/>
        <v>61</v>
      </c>
    </row>
    <row r="725" spans="1:6" x14ac:dyDescent="0.2">
      <c r="A725">
        <v>16</v>
      </c>
      <c r="B725" s="3">
        <v>40488</v>
      </c>
      <c r="C725" s="13">
        <v>42853.841157407405</v>
      </c>
      <c r="D725" t="s">
        <v>1</v>
      </c>
      <c r="E725" s="7" t="s">
        <v>72</v>
      </c>
      <c r="F725" s="2">
        <f t="shared" si="20"/>
        <v>62</v>
      </c>
    </row>
    <row r="726" spans="1:6" x14ac:dyDescent="0.2">
      <c r="A726">
        <v>16</v>
      </c>
      <c r="B726" s="3">
        <v>40488</v>
      </c>
      <c r="C726" s="13">
        <v>42853.841168981482</v>
      </c>
      <c r="D726" t="s">
        <v>4</v>
      </c>
      <c r="E726" s="7" t="s">
        <v>72</v>
      </c>
      <c r="F726" s="2">
        <f t="shared" si="20"/>
        <v>63</v>
      </c>
    </row>
    <row r="727" spans="1:6" x14ac:dyDescent="0.2">
      <c r="A727">
        <v>16</v>
      </c>
      <c r="B727" s="3">
        <v>40488</v>
      </c>
      <c r="C727" s="13">
        <v>42853.841446759259</v>
      </c>
      <c r="D727" t="s">
        <v>22</v>
      </c>
      <c r="E727" s="7" t="s">
        <v>72</v>
      </c>
      <c r="F727" s="2">
        <f t="shared" si="20"/>
        <v>64</v>
      </c>
    </row>
    <row r="728" spans="1:6" x14ac:dyDescent="0.2">
      <c r="A728">
        <v>16</v>
      </c>
      <c r="B728" s="3">
        <v>40488</v>
      </c>
      <c r="C728" s="13">
        <v>42853.841909722221</v>
      </c>
      <c r="D728" t="s">
        <v>6</v>
      </c>
      <c r="E728" s="7" t="s">
        <v>72</v>
      </c>
      <c r="F728" s="2">
        <f t="shared" ref="F728:F791" si="21">IF(E728=E727,F727+1,1)</f>
        <v>65</v>
      </c>
    </row>
    <row r="729" spans="1:6" x14ac:dyDescent="0.2">
      <c r="A729">
        <v>16</v>
      </c>
      <c r="B729" s="3">
        <v>40488</v>
      </c>
      <c r="C729" s="13">
        <v>42853.842233796298</v>
      </c>
      <c r="D729" t="s">
        <v>34</v>
      </c>
      <c r="E729" s="7" t="s">
        <v>72</v>
      </c>
      <c r="F729" s="2">
        <f t="shared" si="21"/>
        <v>66</v>
      </c>
    </row>
    <row r="730" spans="1:6" x14ac:dyDescent="0.2">
      <c r="A730">
        <v>16</v>
      </c>
      <c r="B730" s="3">
        <v>40488</v>
      </c>
      <c r="C730" s="13">
        <v>42853.842534722222</v>
      </c>
      <c r="D730" t="s">
        <v>4</v>
      </c>
      <c r="E730" s="7" t="s">
        <v>72</v>
      </c>
      <c r="F730" s="2">
        <f t="shared" si="21"/>
        <v>67</v>
      </c>
    </row>
    <row r="731" spans="1:6" x14ac:dyDescent="0.2">
      <c r="A731">
        <v>16</v>
      </c>
      <c r="B731" s="3">
        <v>40488</v>
      </c>
      <c r="C731" s="13">
        <v>42853.842569444445</v>
      </c>
      <c r="D731" t="s">
        <v>1</v>
      </c>
      <c r="E731" s="7" t="s">
        <v>72</v>
      </c>
      <c r="F731" s="2">
        <f t="shared" si="21"/>
        <v>68</v>
      </c>
    </row>
    <row r="732" spans="1:6" x14ac:dyDescent="0.2">
      <c r="A732">
        <v>16</v>
      </c>
      <c r="B732" s="3">
        <v>40488</v>
      </c>
      <c r="C732" s="13">
        <v>42853.842939814815</v>
      </c>
      <c r="D732" t="s">
        <v>0</v>
      </c>
      <c r="E732" s="7" t="s">
        <v>72</v>
      </c>
      <c r="F732" s="2">
        <f t="shared" si="21"/>
        <v>69</v>
      </c>
    </row>
    <row r="733" spans="1:6" x14ac:dyDescent="0.2">
      <c r="A733">
        <v>16</v>
      </c>
      <c r="B733" s="3">
        <v>40488</v>
      </c>
      <c r="C733" s="13">
        <v>42853.843182870369</v>
      </c>
      <c r="D733" t="s">
        <v>0</v>
      </c>
      <c r="E733" s="7" t="s">
        <v>72</v>
      </c>
      <c r="F733" s="2">
        <f t="shared" si="21"/>
        <v>70</v>
      </c>
    </row>
    <row r="734" spans="1:6" x14ac:dyDescent="0.2">
      <c r="A734">
        <v>16</v>
      </c>
      <c r="B734" s="3">
        <v>40488</v>
      </c>
      <c r="C734" s="13">
        <v>42853.843194444446</v>
      </c>
      <c r="D734" t="s">
        <v>13</v>
      </c>
      <c r="E734" s="7" t="s">
        <v>72</v>
      </c>
      <c r="F734" s="2">
        <f t="shared" si="21"/>
        <v>71</v>
      </c>
    </row>
    <row r="735" spans="1:6" x14ac:dyDescent="0.2">
      <c r="A735">
        <v>16</v>
      </c>
      <c r="B735" s="3">
        <v>40488</v>
      </c>
      <c r="C735" s="13">
        <v>42853.843680555554</v>
      </c>
      <c r="D735" t="s">
        <v>32</v>
      </c>
      <c r="E735" s="7" t="s">
        <v>72</v>
      </c>
      <c r="F735" s="2">
        <f t="shared" si="21"/>
        <v>72</v>
      </c>
    </row>
    <row r="736" spans="1:6" x14ac:dyDescent="0.2">
      <c r="A736">
        <v>16</v>
      </c>
      <c r="B736" s="3">
        <v>40488</v>
      </c>
      <c r="C736" s="13">
        <v>42853.88349537037</v>
      </c>
      <c r="D736" t="s">
        <v>0</v>
      </c>
      <c r="E736" s="7" t="s">
        <v>72</v>
      </c>
      <c r="F736" s="2">
        <f t="shared" si="21"/>
        <v>73</v>
      </c>
    </row>
    <row r="737" spans="1:6" x14ac:dyDescent="0.2">
      <c r="A737">
        <v>16</v>
      </c>
      <c r="B737" s="3">
        <v>40488</v>
      </c>
      <c r="C737" s="13">
        <v>42853.883900462963</v>
      </c>
      <c r="D737" t="s">
        <v>4</v>
      </c>
      <c r="E737" s="7" t="s">
        <v>72</v>
      </c>
      <c r="F737" s="2">
        <f t="shared" si="21"/>
        <v>74</v>
      </c>
    </row>
    <row r="738" spans="1:6" x14ac:dyDescent="0.2">
      <c r="A738">
        <v>16</v>
      </c>
      <c r="B738" s="3">
        <v>40488</v>
      </c>
      <c r="C738" s="13">
        <v>42853.883923611109</v>
      </c>
      <c r="D738" t="s">
        <v>3</v>
      </c>
      <c r="E738" s="7" t="s">
        <v>72</v>
      </c>
      <c r="F738" s="2">
        <f t="shared" si="21"/>
        <v>75</v>
      </c>
    </row>
    <row r="739" spans="1:6" x14ac:dyDescent="0.2">
      <c r="A739">
        <v>16</v>
      </c>
      <c r="B739" s="3">
        <v>40488</v>
      </c>
      <c r="C739" s="13">
        <v>42853.883935185186</v>
      </c>
      <c r="D739" t="s">
        <v>8</v>
      </c>
      <c r="E739" s="7" t="s">
        <v>72</v>
      </c>
      <c r="F739" s="2">
        <f t="shared" si="21"/>
        <v>76</v>
      </c>
    </row>
    <row r="740" spans="1:6" x14ac:dyDescent="0.2">
      <c r="A740">
        <v>16</v>
      </c>
      <c r="B740" s="3">
        <v>40488</v>
      </c>
      <c r="C740" s="13">
        <v>42853.884398148148</v>
      </c>
      <c r="D740" t="s">
        <v>27</v>
      </c>
      <c r="E740" s="7" t="s">
        <v>72</v>
      </c>
      <c r="F740" s="2">
        <f t="shared" si="21"/>
        <v>77</v>
      </c>
    </row>
    <row r="741" spans="1:6" x14ac:dyDescent="0.2">
      <c r="A741">
        <v>16</v>
      </c>
      <c r="B741" s="3">
        <v>40488</v>
      </c>
      <c r="C741" s="13">
        <v>42853.88490740741</v>
      </c>
      <c r="D741" t="s">
        <v>5</v>
      </c>
      <c r="E741" s="7" t="s">
        <v>72</v>
      </c>
      <c r="F741" s="2">
        <f t="shared" si="21"/>
        <v>78</v>
      </c>
    </row>
    <row r="742" spans="1:6" x14ac:dyDescent="0.2">
      <c r="A742">
        <v>16</v>
      </c>
      <c r="B742" s="3">
        <v>40488</v>
      </c>
      <c r="C742" s="13">
        <v>42853.885196759256</v>
      </c>
      <c r="D742" t="s">
        <v>19</v>
      </c>
      <c r="E742" s="7" t="s">
        <v>72</v>
      </c>
      <c r="F742" s="2">
        <f t="shared" si="21"/>
        <v>79</v>
      </c>
    </row>
    <row r="743" spans="1:6" x14ac:dyDescent="0.2">
      <c r="A743">
        <v>16</v>
      </c>
      <c r="B743" s="3">
        <v>40488</v>
      </c>
      <c r="C743" s="13">
        <v>42853.885208333333</v>
      </c>
      <c r="D743" t="s">
        <v>0</v>
      </c>
      <c r="E743" s="7" t="s">
        <v>72</v>
      </c>
      <c r="F743" s="2">
        <f t="shared" si="21"/>
        <v>80</v>
      </c>
    </row>
    <row r="744" spans="1:6" x14ac:dyDescent="0.2">
      <c r="A744">
        <v>16</v>
      </c>
      <c r="B744" s="3">
        <v>40488</v>
      </c>
      <c r="C744" s="13">
        <v>42854.95521990741</v>
      </c>
      <c r="D744" t="s">
        <v>32</v>
      </c>
      <c r="E744" s="7" t="s">
        <v>88</v>
      </c>
      <c r="F744" s="2">
        <f t="shared" si="21"/>
        <v>1</v>
      </c>
    </row>
    <row r="745" spans="1:6" x14ac:dyDescent="0.2">
      <c r="A745">
        <v>16</v>
      </c>
      <c r="B745" s="3">
        <v>40488</v>
      </c>
      <c r="C745" s="13">
        <v>42854.955405092594</v>
      </c>
      <c r="D745" t="s">
        <v>0</v>
      </c>
      <c r="E745" s="7" t="s">
        <v>88</v>
      </c>
      <c r="F745" s="2">
        <f t="shared" si="21"/>
        <v>2</v>
      </c>
    </row>
    <row r="746" spans="1:6" x14ac:dyDescent="0.2">
      <c r="A746">
        <v>16</v>
      </c>
      <c r="B746" s="3">
        <v>40488</v>
      </c>
      <c r="C746" s="13">
        <v>42854.955428240741</v>
      </c>
      <c r="D746" t="s">
        <v>8</v>
      </c>
      <c r="E746" s="7" t="s">
        <v>88</v>
      </c>
      <c r="F746" s="2">
        <f t="shared" si="21"/>
        <v>3</v>
      </c>
    </row>
    <row r="747" spans="1:6" x14ac:dyDescent="0.2">
      <c r="A747">
        <v>16</v>
      </c>
      <c r="B747" s="3">
        <v>40488</v>
      </c>
      <c r="C747" s="13">
        <v>42854.955590277779</v>
      </c>
      <c r="D747" t="s">
        <v>2</v>
      </c>
      <c r="E747" s="7" t="s">
        <v>88</v>
      </c>
      <c r="F747" s="2">
        <f t="shared" si="21"/>
        <v>4</v>
      </c>
    </row>
    <row r="748" spans="1:6" x14ac:dyDescent="0.2">
      <c r="A748">
        <v>16</v>
      </c>
      <c r="B748" s="3">
        <v>40488</v>
      </c>
      <c r="C748" s="13">
        <v>42854.955983796295</v>
      </c>
      <c r="D748" t="s">
        <v>35</v>
      </c>
      <c r="E748" s="7" t="s">
        <v>88</v>
      </c>
      <c r="F748" s="2">
        <f t="shared" si="21"/>
        <v>5</v>
      </c>
    </row>
    <row r="749" spans="1:6" x14ac:dyDescent="0.2">
      <c r="A749">
        <v>16</v>
      </c>
      <c r="B749" s="3">
        <v>40488</v>
      </c>
      <c r="C749" s="13">
        <v>42854.959780092591</v>
      </c>
      <c r="D749" t="s">
        <v>6</v>
      </c>
      <c r="E749" s="7" t="s">
        <v>88</v>
      </c>
      <c r="F749" s="2">
        <f t="shared" si="21"/>
        <v>6</v>
      </c>
    </row>
    <row r="750" spans="1:6" x14ac:dyDescent="0.2">
      <c r="A750">
        <v>16</v>
      </c>
      <c r="B750" s="3">
        <v>40488</v>
      </c>
      <c r="C750" s="13">
        <v>42854.959791666668</v>
      </c>
      <c r="D750" t="s">
        <v>4</v>
      </c>
      <c r="E750" s="7" t="s">
        <v>88</v>
      </c>
      <c r="F750" s="2">
        <f t="shared" si="21"/>
        <v>7</v>
      </c>
    </row>
    <row r="751" spans="1:6" x14ac:dyDescent="0.2">
      <c r="A751">
        <v>16</v>
      </c>
      <c r="B751" s="3">
        <v>40488</v>
      </c>
      <c r="C751" s="13">
        <v>42854.960081018522</v>
      </c>
      <c r="D751" t="s">
        <v>15</v>
      </c>
      <c r="E751" s="7" t="s">
        <v>88</v>
      </c>
      <c r="F751" s="2">
        <f t="shared" si="21"/>
        <v>8</v>
      </c>
    </row>
    <row r="752" spans="1:6" x14ac:dyDescent="0.2">
      <c r="A752">
        <v>16</v>
      </c>
      <c r="B752" s="3">
        <v>40488</v>
      </c>
      <c r="C752" s="13">
        <v>42854.960868055554</v>
      </c>
      <c r="D752" t="s">
        <v>5</v>
      </c>
      <c r="E752" s="7" t="s">
        <v>88</v>
      </c>
      <c r="F752" s="2">
        <f t="shared" si="21"/>
        <v>9</v>
      </c>
    </row>
    <row r="753" spans="1:6" x14ac:dyDescent="0.2">
      <c r="A753">
        <v>16</v>
      </c>
      <c r="B753" s="3">
        <v>40488</v>
      </c>
      <c r="C753" s="13">
        <v>42854.960879629631</v>
      </c>
      <c r="D753" t="s">
        <v>0</v>
      </c>
      <c r="E753" s="7" t="s">
        <v>88</v>
      </c>
      <c r="F753" s="2">
        <f t="shared" si="21"/>
        <v>10</v>
      </c>
    </row>
    <row r="754" spans="1:6" x14ac:dyDescent="0.2">
      <c r="A754">
        <v>16</v>
      </c>
      <c r="B754" s="3">
        <v>40488</v>
      </c>
      <c r="C754" s="13">
        <v>42854.99145833333</v>
      </c>
      <c r="D754" t="s">
        <v>32</v>
      </c>
      <c r="E754" s="7" t="s">
        <v>88</v>
      </c>
      <c r="F754" s="2">
        <f t="shared" si="21"/>
        <v>11</v>
      </c>
    </row>
    <row r="755" spans="1:6" x14ac:dyDescent="0.2">
      <c r="A755">
        <v>16</v>
      </c>
      <c r="B755" s="3">
        <v>40488</v>
      </c>
      <c r="C755" s="13">
        <v>42854.991782407407</v>
      </c>
      <c r="D755" t="s">
        <v>6</v>
      </c>
      <c r="E755" s="7" t="s">
        <v>88</v>
      </c>
      <c r="F755" s="2">
        <f t="shared" si="21"/>
        <v>12</v>
      </c>
    </row>
    <row r="756" spans="1:6" x14ac:dyDescent="0.2">
      <c r="A756">
        <v>16</v>
      </c>
      <c r="B756" s="3">
        <v>40488</v>
      </c>
      <c r="C756" s="13">
        <v>42854.991793981484</v>
      </c>
      <c r="D756" t="s">
        <v>5</v>
      </c>
      <c r="E756" s="7" t="s">
        <v>88</v>
      </c>
      <c r="F756" s="2">
        <f t="shared" si="21"/>
        <v>13</v>
      </c>
    </row>
    <row r="757" spans="1:6" x14ac:dyDescent="0.2">
      <c r="A757">
        <v>16</v>
      </c>
      <c r="B757" s="3">
        <v>40488</v>
      </c>
      <c r="C757" s="13">
        <v>42854.992326388892</v>
      </c>
      <c r="D757" t="s">
        <v>15</v>
      </c>
      <c r="E757" s="7" t="s">
        <v>88</v>
      </c>
      <c r="F757" s="2">
        <f t="shared" si="21"/>
        <v>14</v>
      </c>
    </row>
    <row r="758" spans="1:6" x14ac:dyDescent="0.2">
      <c r="A758">
        <v>16</v>
      </c>
      <c r="B758" s="3">
        <v>40488</v>
      </c>
      <c r="C758" s="13">
        <v>42854.992349537039</v>
      </c>
      <c r="D758" t="s">
        <v>2</v>
      </c>
      <c r="E758" s="7" t="s">
        <v>88</v>
      </c>
      <c r="F758" s="2">
        <f t="shared" si="21"/>
        <v>15</v>
      </c>
    </row>
    <row r="759" spans="1:6" x14ac:dyDescent="0.2">
      <c r="A759">
        <v>16</v>
      </c>
      <c r="B759" s="3">
        <v>40488</v>
      </c>
      <c r="C759" s="13">
        <v>42854.992592592593</v>
      </c>
      <c r="D759" t="s">
        <v>18</v>
      </c>
      <c r="E759" s="7" t="s">
        <v>88</v>
      </c>
      <c r="F759" s="2">
        <f t="shared" si="21"/>
        <v>16</v>
      </c>
    </row>
    <row r="760" spans="1:6" x14ac:dyDescent="0.2">
      <c r="A760">
        <v>16</v>
      </c>
      <c r="B760" s="3">
        <v>40488</v>
      </c>
      <c r="C760" s="13">
        <v>42854.992766203701</v>
      </c>
      <c r="D760" t="s">
        <v>15</v>
      </c>
      <c r="E760" s="7" t="s">
        <v>88</v>
      </c>
      <c r="F760" s="2">
        <f t="shared" si="21"/>
        <v>17</v>
      </c>
    </row>
    <row r="761" spans="1:6" x14ac:dyDescent="0.2">
      <c r="A761">
        <v>16</v>
      </c>
      <c r="B761" s="3">
        <v>40488</v>
      </c>
      <c r="C761" s="13">
        <v>42854.992997685185</v>
      </c>
      <c r="D761" t="s">
        <v>16</v>
      </c>
      <c r="E761" s="7" t="s">
        <v>88</v>
      </c>
      <c r="F761" s="2">
        <f t="shared" si="21"/>
        <v>18</v>
      </c>
    </row>
    <row r="762" spans="1:6" x14ac:dyDescent="0.2">
      <c r="A762">
        <v>16</v>
      </c>
      <c r="B762" s="3">
        <v>40488</v>
      </c>
      <c r="C762" s="13">
        <v>42854.993252314816</v>
      </c>
      <c r="D762" t="s">
        <v>15</v>
      </c>
      <c r="E762" s="7" t="s">
        <v>88</v>
      </c>
      <c r="F762" s="2">
        <f t="shared" si="21"/>
        <v>19</v>
      </c>
    </row>
    <row r="763" spans="1:6" x14ac:dyDescent="0.2">
      <c r="A763">
        <v>16</v>
      </c>
      <c r="B763" s="3">
        <v>40488</v>
      </c>
      <c r="C763" s="13">
        <v>42854.993715277778</v>
      </c>
      <c r="D763" t="s">
        <v>1</v>
      </c>
      <c r="E763" s="7" t="s">
        <v>88</v>
      </c>
      <c r="F763" s="2">
        <f t="shared" si="21"/>
        <v>20</v>
      </c>
    </row>
    <row r="764" spans="1:6" x14ac:dyDescent="0.2">
      <c r="A764">
        <v>16</v>
      </c>
      <c r="B764" s="3">
        <v>40488</v>
      </c>
      <c r="C764" s="13">
        <v>42854.993726851855</v>
      </c>
      <c r="D764" t="s">
        <v>0</v>
      </c>
      <c r="E764" s="7" t="s">
        <v>88</v>
      </c>
      <c r="F764" s="2">
        <f t="shared" si="21"/>
        <v>21</v>
      </c>
    </row>
    <row r="765" spans="1:6" x14ac:dyDescent="0.2">
      <c r="A765">
        <v>16</v>
      </c>
      <c r="B765" s="3">
        <v>40488</v>
      </c>
      <c r="C765" s="13">
        <v>42855.052708333336</v>
      </c>
      <c r="D765" t="s">
        <v>15</v>
      </c>
      <c r="E765" s="7" t="s">
        <v>88</v>
      </c>
      <c r="F765" s="2">
        <f t="shared" si="21"/>
        <v>22</v>
      </c>
    </row>
    <row r="766" spans="1:6" x14ac:dyDescent="0.2">
      <c r="A766">
        <v>16</v>
      </c>
      <c r="B766" s="3">
        <v>40488</v>
      </c>
      <c r="C766" s="13">
        <v>42855.052719907406</v>
      </c>
      <c r="D766" t="s">
        <v>0</v>
      </c>
      <c r="E766" s="7" t="s">
        <v>88</v>
      </c>
      <c r="F766" s="2">
        <f t="shared" si="21"/>
        <v>23</v>
      </c>
    </row>
    <row r="767" spans="1:6" x14ac:dyDescent="0.2">
      <c r="A767">
        <v>16</v>
      </c>
      <c r="B767" s="3">
        <v>40488</v>
      </c>
      <c r="C767" s="13">
        <v>42855.052928240744</v>
      </c>
      <c r="D767" t="s">
        <v>3</v>
      </c>
      <c r="E767" s="7" t="s">
        <v>88</v>
      </c>
      <c r="F767" s="2">
        <f t="shared" si="21"/>
        <v>24</v>
      </c>
    </row>
    <row r="768" spans="1:6" x14ac:dyDescent="0.2">
      <c r="A768">
        <v>16</v>
      </c>
      <c r="B768" s="3">
        <v>40488</v>
      </c>
      <c r="C768" s="13">
        <v>42855.087673611109</v>
      </c>
      <c r="D768" t="s">
        <v>38</v>
      </c>
      <c r="E768" s="7" t="s">
        <v>88</v>
      </c>
      <c r="F768" s="2">
        <f t="shared" si="21"/>
        <v>25</v>
      </c>
    </row>
    <row r="769" spans="1:6" x14ac:dyDescent="0.2">
      <c r="A769">
        <v>16</v>
      </c>
      <c r="B769" s="3">
        <v>40488</v>
      </c>
      <c r="C769" s="13">
        <v>42855.087997685187</v>
      </c>
      <c r="D769" t="s">
        <v>0</v>
      </c>
      <c r="E769" s="7" t="s">
        <v>88</v>
      </c>
      <c r="F769" s="2">
        <f t="shared" si="21"/>
        <v>26</v>
      </c>
    </row>
    <row r="770" spans="1:6" x14ac:dyDescent="0.2">
      <c r="A770">
        <v>16</v>
      </c>
      <c r="B770" s="3">
        <v>40488</v>
      </c>
      <c r="C770" s="13">
        <v>42855.087997685187</v>
      </c>
      <c r="D770" t="s">
        <v>0</v>
      </c>
      <c r="E770" s="7" t="s">
        <v>88</v>
      </c>
      <c r="F770" s="2">
        <f t="shared" si="21"/>
        <v>27</v>
      </c>
    </row>
    <row r="771" spans="1:6" x14ac:dyDescent="0.2">
      <c r="A771">
        <v>16</v>
      </c>
      <c r="B771" s="3">
        <v>40488</v>
      </c>
      <c r="C771" s="13">
        <v>42855.157638888886</v>
      </c>
      <c r="D771" t="s">
        <v>32</v>
      </c>
      <c r="E771" s="7" t="s">
        <v>88</v>
      </c>
      <c r="F771" s="2">
        <f t="shared" si="21"/>
        <v>28</v>
      </c>
    </row>
    <row r="772" spans="1:6" x14ac:dyDescent="0.2">
      <c r="A772">
        <v>16</v>
      </c>
      <c r="B772" s="3">
        <v>40488</v>
      </c>
      <c r="C772" s="13">
        <v>42855.157881944448</v>
      </c>
      <c r="D772" t="s">
        <v>0</v>
      </c>
      <c r="E772" s="7" t="s">
        <v>88</v>
      </c>
      <c r="F772" s="2">
        <f t="shared" si="21"/>
        <v>29</v>
      </c>
    </row>
    <row r="773" spans="1:6" x14ac:dyDescent="0.2">
      <c r="A773">
        <v>16</v>
      </c>
      <c r="B773" s="3">
        <v>40488</v>
      </c>
      <c r="C773" s="13">
        <v>42855.157893518517</v>
      </c>
      <c r="D773" t="s">
        <v>0</v>
      </c>
      <c r="E773" s="7" t="s">
        <v>88</v>
      </c>
      <c r="F773" s="2">
        <f t="shared" si="21"/>
        <v>30</v>
      </c>
    </row>
    <row r="774" spans="1:6" x14ac:dyDescent="0.2">
      <c r="A774">
        <v>16</v>
      </c>
      <c r="B774" s="3">
        <v>40488</v>
      </c>
      <c r="C774" s="13">
        <v>42855.232499999998</v>
      </c>
      <c r="D774" t="s">
        <v>21</v>
      </c>
      <c r="E774" s="7" t="s">
        <v>88</v>
      </c>
      <c r="F774" s="2">
        <f t="shared" si="21"/>
        <v>31</v>
      </c>
    </row>
    <row r="775" spans="1:6" x14ac:dyDescent="0.2">
      <c r="A775">
        <v>16</v>
      </c>
      <c r="B775" s="3">
        <v>40488</v>
      </c>
      <c r="C775" s="13">
        <v>42855.232835648145</v>
      </c>
      <c r="D775" t="s">
        <v>27</v>
      </c>
      <c r="E775" s="7" t="s">
        <v>88</v>
      </c>
      <c r="F775" s="2">
        <f t="shared" si="21"/>
        <v>32</v>
      </c>
    </row>
    <row r="776" spans="1:6" x14ac:dyDescent="0.2">
      <c r="A776">
        <v>16</v>
      </c>
      <c r="B776" s="3">
        <v>40488</v>
      </c>
      <c r="C776" s="13">
        <v>42855.293680555558</v>
      </c>
      <c r="D776" t="s">
        <v>10</v>
      </c>
      <c r="E776" s="7" t="s">
        <v>88</v>
      </c>
      <c r="F776" s="2">
        <f t="shared" si="21"/>
        <v>33</v>
      </c>
    </row>
    <row r="777" spans="1:6" x14ac:dyDescent="0.2">
      <c r="A777">
        <v>16</v>
      </c>
      <c r="B777" s="3">
        <v>40488</v>
      </c>
      <c r="C777" s="13">
        <v>42855.293888888889</v>
      </c>
      <c r="D777" t="s">
        <v>6</v>
      </c>
      <c r="E777" s="7" t="s">
        <v>88</v>
      </c>
      <c r="F777" s="2">
        <f t="shared" si="21"/>
        <v>34</v>
      </c>
    </row>
    <row r="778" spans="1:6" x14ac:dyDescent="0.2">
      <c r="A778">
        <v>16</v>
      </c>
      <c r="B778" s="3">
        <v>40488</v>
      </c>
      <c r="C778" s="13">
        <v>42855.36509259259</v>
      </c>
      <c r="D778" t="s">
        <v>27</v>
      </c>
      <c r="E778" s="7" t="s">
        <v>88</v>
      </c>
      <c r="F778" s="2">
        <f t="shared" si="21"/>
        <v>35</v>
      </c>
    </row>
    <row r="779" spans="1:6" x14ac:dyDescent="0.2">
      <c r="A779">
        <v>16</v>
      </c>
      <c r="B779" s="3">
        <v>40488</v>
      </c>
      <c r="C779" s="13">
        <v>42855.365451388891</v>
      </c>
      <c r="D779" t="s">
        <v>27</v>
      </c>
      <c r="E779" s="7" t="s">
        <v>88</v>
      </c>
      <c r="F779" s="2">
        <f t="shared" si="21"/>
        <v>36</v>
      </c>
    </row>
    <row r="780" spans="1:6" x14ac:dyDescent="0.2">
      <c r="A780">
        <v>16</v>
      </c>
      <c r="B780" s="3">
        <v>40488</v>
      </c>
      <c r="C780" s="13">
        <v>42855.417615740742</v>
      </c>
      <c r="D780" t="s">
        <v>2</v>
      </c>
      <c r="E780" s="7" t="s">
        <v>88</v>
      </c>
      <c r="F780" s="2">
        <f t="shared" si="21"/>
        <v>37</v>
      </c>
    </row>
    <row r="781" spans="1:6" x14ac:dyDescent="0.2">
      <c r="A781">
        <v>16</v>
      </c>
      <c r="B781" s="3">
        <v>40488</v>
      </c>
      <c r="C781" s="13">
        <v>42855.417627314811</v>
      </c>
      <c r="D781" t="s">
        <v>15</v>
      </c>
      <c r="E781" s="7" t="s">
        <v>88</v>
      </c>
      <c r="F781" s="2">
        <f t="shared" si="21"/>
        <v>38</v>
      </c>
    </row>
    <row r="782" spans="1:6" x14ac:dyDescent="0.2">
      <c r="A782">
        <v>16</v>
      </c>
      <c r="B782" s="3">
        <v>40488</v>
      </c>
      <c r="C782" s="13">
        <v>42855.417928240742</v>
      </c>
      <c r="D782" t="s">
        <v>5</v>
      </c>
      <c r="E782" s="7" t="s">
        <v>88</v>
      </c>
      <c r="F782" s="2">
        <f t="shared" si="21"/>
        <v>39</v>
      </c>
    </row>
    <row r="783" spans="1:6" x14ac:dyDescent="0.2">
      <c r="A783">
        <v>16</v>
      </c>
      <c r="B783" s="3">
        <v>40488</v>
      </c>
      <c r="C783" s="13">
        <v>42855.417939814812</v>
      </c>
      <c r="D783" t="s">
        <v>0</v>
      </c>
      <c r="E783" s="7" t="s">
        <v>88</v>
      </c>
      <c r="F783" s="2">
        <f t="shared" si="21"/>
        <v>40</v>
      </c>
    </row>
    <row r="784" spans="1:6" x14ac:dyDescent="0.2">
      <c r="A784">
        <v>16</v>
      </c>
      <c r="B784" s="3">
        <v>40488</v>
      </c>
      <c r="C784" s="13">
        <v>42855.418402777781</v>
      </c>
      <c r="D784" t="s">
        <v>23</v>
      </c>
      <c r="E784" s="7" t="s">
        <v>88</v>
      </c>
      <c r="F784" s="2">
        <f t="shared" si="21"/>
        <v>41</v>
      </c>
    </row>
    <row r="785" spans="1:6" x14ac:dyDescent="0.2">
      <c r="A785">
        <v>16</v>
      </c>
      <c r="B785" s="3">
        <v>40488</v>
      </c>
      <c r="C785" s="13">
        <v>42855.418553240743</v>
      </c>
      <c r="D785" t="s">
        <v>19</v>
      </c>
      <c r="E785" s="7" t="s">
        <v>88</v>
      </c>
      <c r="F785" s="2">
        <f t="shared" si="21"/>
        <v>42</v>
      </c>
    </row>
    <row r="786" spans="1:6" x14ac:dyDescent="0.2">
      <c r="A786">
        <v>16</v>
      </c>
      <c r="B786" s="3">
        <v>40488</v>
      </c>
      <c r="C786" s="13">
        <v>42855.418912037036</v>
      </c>
      <c r="D786" t="s">
        <v>0</v>
      </c>
      <c r="E786" s="7" t="s">
        <v>88</v>
      </c>
      <c r="F786" s="2">
        <f t="shared" si="21"/>
        <v>43</v>
      </c>
    </row>
    <row r="787" spans="1:6" x14ac:dyDescent="0.2">
      <c r="A787">
        <v>16</v>
      </c>
      <c r="B787" s="3">
        <v>40488</v>
      </c>
      <c r="C787" s="13">
        <v>42855.418946759259</v>
      </c>
      <c r="D787" t="s">
        <v>32</v>
      </c>
      <c r="E787" s="7" t="s">
        <v>88</v>
      </c>
      <c r="F787" s="2">
        <f t="shared" si="21"/>
        <v>44</v>
      </c>
    </row>
    <row r="788" spans="1:6" x14ac:dyDescent="0.2">
      <c r="A788">
        <v>16</v>
      </c>
      <c r="B788" s="3">
        <v>40488</v>
      </c>
      <c r="C788" s="13">
        <v>42855.474930555552</v>
      </c>
      <c r="D788" t="s">
        <v>20</v>
      </c>
      <c r="E788" s="7" t="s">
        <v>88</v>
      </c>
      <c r="F788" s="2">
        <f t="shared" si="21"/>
        <v>45</v>
      </c>
    </row>
    <row r="789" spans="1:6" x14ac:dyDescent="0.2">
      <c r="A789">
        <v>16</v>
      </c>
      <c r="B789" s="3">
        <v>40488</v>
      </c>
      <c r="C789" s="13">
        <v>42855.475381944445</v>
      </c>
      <c r="D789" t="s">
        <v>31</v>
      </c>
      <c r="E789" s="7" t="s">
        <v>88</v>
      </c>
      <c r="F789" s="2">
        <f t="shared" si="21"/>
        <v>46</v>
      </c>
    </row>
    <row r="790" spans="1:6" x14ac:dyDescent="0.2">
      <c r="A790">
        <v>16</v>
      </c>
      <c r="B790" s="3">
        <v>40488</v>
      </c>
      <c r="C790" s="13">
        <v>42855.475590277776</v>
      </c>
      <c r="D790" t="s">
        <v>19</v>
      </c>
      <c r="E790" s="7" t="s">
        <v>88</v>
      </c>
      <c r="F790" s="2">
        <f t="shared" si="21"/>
        <v>47</v>
      </c>
    </row>
    <row r="791" spans="1:6" x14ac:dyDescent="0.2">
      <c r="A791">
        <v>16</v>
      </c>
      <c r="B791" s="3">
        <v>40488</v>
      </c>
      <c r="C791" s="13">
        <v>42855.475601851853</v>
      </c>
      <c r="D791" t="s">
        <v>0</v>
      </c>
      <c r="E791" s="7" t="s">
        <v>88</v>
      </c>
      <c r="F791" s="2">
        <f t="shared" si="21"/>
        <v>48</v>
      </c>
    </row>
    <row r="792" spans="1:6" x14ac:dyDescent="0.2">
      <c r="A792">
        <v>16</v>
      </c>
      <c r="B792" s="3">
        <v>40488</v>
      </c>
      <c r="C792" s="13">
        <v>42855.618958333333</v>
      </c>
      <c r="D792" t="s">
        <v>21</v>
      </c>
      <c r="E792" s="7" t="s">
        <v>88</v>
      </c>
      <c r="F792" s="2">
        <f t="shared" ref="F792:F836" si="22">IF(E792=E791,F791+1,1)</f>
        <v>49</v>
      </c>
    </row>
    <row r="793" spans="1:6" x14ac:dyDescent="0.2">
      <c r="A793">
        <v>16</v>
      </c>
      <c r="B793" s="3">
        <v>40488</v>
      </c>
      <c r="C793" s="13">
        <v>42855.618969907409</v>
      </c>
      <c r="D793" t="s">
        <v>0</v>
      </c>
      <c r="E793" s="7" t="s">
        <v>88</v>
      </c>
      <c r="F793" s="2">
        <f t="shared" si="22"/>
        <v>50</v>
      </c>
    </row>
    <row r="794" spans="1:6" x14ac:dyDescent="0.2">
      <c r="A794">
        <v>16</v>
      </c>
      <c r="B794" s="3">
        <v>40488</v>
      </c>
      <c r="C794" s="13">
        <v>42855.774930555555</v>
      </c>
      <c r="D794" t="s">
        <v>0</v>
      </c>
      <c r="E794" s="7" t="s">
        <v>88</v>
      </c>
      <c r="F794" s="2">
        <f t="shared" si="22"/>
        <v>51</v>
      </c>
    </row>
    <row r="795" spans="1:6" x14ac:dyDescent="0.2">
      <c r="A795">
        <v>16</v>
      </c>
      <c r="B795" s="3">
        <v>40488</v>
      </c>
      <c r="C795" s="13">
        <v>42855.774942129632</v>
      </c>
      <c r="D795" t="s">
        <v>13</v>
      </c>
      <c r="E795" s="7" t="s">
        <v>88</v>
      </c>
      <c r="F795" s="2">
        <f t="shared" si="22"/>
        <v>52</v>
      </c>
    </row>
    <row r="796" spans="1:6" x14ac:dyDescent="0.2">
      <c r="A796">
        <v>16</v>
      </c>
      <c r="B796" s="3">
        <v>40488</v>
      </c>
      <c r="C796" s="13">
        <v>42855.774965277778</v>
      </c>
      <c r="D796" t="s">
        <v>17</v>
      </c>
      <c r="E796" s="7" t="s">
        <v>88</v>
      </c>
      <c r="F796" s="2">
        <f t="shared" si="22"/>
        <v>53</v>
      </c>
    </row>
    <row r="797" spans="1:6" x14ac:dyDescent="0.2">
      <c r="A797">
        <v>16</v>
      </c>
      <c r="B797" s="3">
        <v>40488</v>
      </c>
      <c r="C797" s="13">
        <v>42855.816793981481</v>
      </c>
      <c r="D797" t="s">
        <v>2</v>
      </c>
      <c r="E797" s="7" t="s">
        <v>88</v>
      </c>
      <c r="F797" s="2">
        <f t="shared" si="22"/>
        <v>54</v>
      </c>
    </row>
    <row r="798" spans="1:6" x14ac:dyDescent="0.2">
      <c r="A798">
        <v>16</v>
      </c>
      <c r="B798" s="3">
        <v>40488</v>
      </c>
      <c r="C798" s="13">
        <v>42855.820729166669</v>
      </c>
      <c r="D798" t="s">
        <v>8</v>
      </c>
      <c r="E798" s="7" t="s">
        <v>88</v>
      </c>
      <c r="F798" s="2">
        <f t="shared" si="22"/>
        <v>55</v>
      </c>
    </row>
    <row r="799" spans="1:6" x14ac:dyDescent="0.2">
      <c r="A799">
        <v>16</v>
      </c>
      <c r="B799" s="3">
        <v>40488</v>
      </c>
      <c r="C799" s="13">
        <v>42855.820763888885</v>
      </c>
      <c r="D799" t="s">
        <v>0</v>
      </c>
      <c r="E799" s="7" t="s">
        <v>88</v>
      </c>
      <c r="F799" s="2">
        <f t="shared" si="22"/>
        <v>56</v>
      </c>
    </row>
    <row r="800" spans="1:6" x14ac:dyDescent="0.2">
      <c r="A800">
        <v>16</v>
      </c>
      <c r="B800" s="3">
        <v>40488</v>
      </c>
      <c r="C800" s="13">
        <v>42855.903020833335</v>
      </c>
      <c r="D800" t="s">
        <v>38</v>
      </c>
      <c r="E800" s="7" t="s">
        <v>88</v>
      </c>
      <c r="F800" s="2">
        <f t="shared" si="22"/>
        <v>57</v>
      </c>
    </row>
    <row r="801" spans="1:6" x14ac:dyDescent="0.2">
      <c r="A801">
        <v>16</v>
      </c>
      <c r="B801" s="3">
        <v>40488</v>
      </c>
      <c r="C801" s="13">
        <v>42855.903263888889</v>
      </c>
      <c r="D801" t="s">
        <v>19</v>
      </c>
      <c r="E801" s="7" t="s">
        <v>88</v>
      </c>
      <c r="F801" s="2">
        <f t="shared" si="22"/>
        <v>58</v>
      </c>
    </row>
    <row r="802" spans="1:6" x14ac:dyDescent="0.2">
      <c r="A802">
        <v>16</v>
      </c>
      <c r="B802" s="3">
        <v>40488</v>
      </c>
      <c r="C802" s="13">
        <v>42856.060914351852</v>
      </c>
      <c r="D802" t="s">
        <v>6</v>
      </c>
      <c r="E802" s="7" t="s">
        <v>88</v>
      </c>
      <c r="F802" s="2">
        <f t="shared" si="22"/>
        <v>59</v>
      </c>
    </row>
    <row r="803" spans="1:6" x14ac:dyDescent="0.2">
      <c r="A803">
        <v>16</v>
      </c>
      <c r="B803" s="3">
        <v>40488</v>
      </c>
      <c r="C803" s="13">
        <v>42856.061874999999</v>
      </c>
      <c r="D803" t="s">
        <v>0</v>
      </c>
      <c r="E803" s="7" t="s">
        <v>88</v>
      </c>
      <c r="F803" s="2">
        <f t="shared" si="22"/>
        <v>60</v>
      </c>
    </row>
    <row r="804" spans="1:6" x14ac:dyDescent="0.2">
      <c r="A804">
        <v>16</v>
      </c>
      <c r="B804" s="3">
        <v>40488</v>
      </c>
      <c r="C804" s="13">
        <v>42856.061886574076</v>
      </c>
      <c r="D804" t="s">
        <v>0</v>
      </c>
      <c r="E804" s="7" t="s">
        <v>88</v>
      </c>
      <c r="F804" s="2">
        <f t="shared" si="22"/>
        <v>61</v>
      </c>
    </row>
    <row r="805" spans="1:6" x14ac:dyDescent="0.2">
      <c r="A805">
        <v>16</v>
      </c>
      <c r="B805" s="3">
        <v>40488</v>
      </c>
      <c r="C805" s="13">
        <v>42856.062592592592</v>
      </c>
      <c r="D805" t="s">
        <v>34</v>
      </c>
      <c r="E805" s="7" t="s">
        <v>88</v>
      </c>
      <c r="F805" s="2">
        <f t="shared" si="22"/>
        <v>62</v>
      </c>
    </row>
    <row r="806" spans="1:6" x14ac:dyDescent="0.2">
      <c r="A806">
        <v>16</v>
      </c>
      <c r="B806" s="3">
        <v>40488</v>
      </c>
      <c r="C806" s="13">
        <v>42856.063298611109</v>
      </c>
      <c r="D806" t="s">
        <v>4</v>
      </c>
      <c r="E806" s="7" t="s">
        <v>88</v>
      </c>
      <c r="F806" s="2">
        <f t="shared" si="22"/>
        <v>63</v>
      </c>
    </row>
    <row r="807" spans="1:6" x14ac:dyDescent="0.2">
      <c r="A807">
        <v>16</v>
      </c>
      <c r="B807" s="3">
        <v>40488</v>
      </c>
      <c r="C807" s="13">
        <v>42856.063321759262</v>
      </c>
      <c r="D807" t="s">
        <v>17</v>
      </c>
      <c r="E807" s="7" t="s">
        <v>88</v>
      </c>
      <c r="F807" s="2">
        <f t="shared" si="22"/>
        <v>64</v>
      </c>
    </row>
    <row r="808" spans="1:6" x14ac:dyDescent="0.2">
      <c r="A808">
        <v>16</v>
      </c>
      <c r="B808" s="3">
        <v>40488</v>
      </c>
      <c r="C808" s="13">
        <v>42856.063703703701</v>
      </c>
      <c r="D808" t="s">
        <v>13</v>
      </c>
      <c r="E808" s="7" t="s">
        <v>88</v>
      </c>
      <c r="F808" s="2">
        <f t="shared" si="22"/>
        <v>65</v>
      </c>
    </row>
    <row r="809" spans="1:6" x14ac:dyDescent="0.2">
      <c r="A809">
        <v>16</v>
      </c>
      <c r="B809" s="3">
        <v>40488</v>
      </c>
      <c r="C809" s="13">
        <v>42856.150057870371</v>
      </c>
      <c r="D809" t="s">
        <v>0</v>
      </c>
      <c r="E809" s="7" t="s">
        <v>88</v>
      </c>
      <c r="F809" s="2">
        <f t="shared" si="22"/>
        <v>66</v>
      </c>
    </row>
    <row r="810" spans="1:6" x14ac:dyDescent="0.2">
      <c r="A810">
        <v>16</v>
      </c>
      <c r="B810" s="3">
        <v>40488</v>
      </c>
      <c r="C810" s="13">
        <v>42856.150381944448</v>
      </c>
      <c r="D810" t="s">
        <v>34</v>
      </c>
      <c r="E810" s="7" t="s">
        <v>88</v>
      </c>
      <c r="F810" s="2">
        <f t="shared" si="22"/>
        <v>67</v>
      </c>
    </row>
    <row r="811" spans="1:6" x14ac:dyDescent="0.2">
      <c r="A811">
        <v>16</v>
      </c>
      <c r="B811" s="3">
        <v>40488</v>
      </c>
      <c r="C811" s="13">
        <v>42856.396874999999</v>
      </c>
      <c r="D811" t="s">
        <v>8</v>
      </c>
      <c r="E811" s="7" t="s">
        <v>89</v>
      </c>
      <c r="F811" s="2">
        <f t="shared" si="22"/>
        <v>1</v>
      </c>
    </row>
    <row r="812" spans="1:6" x14ac:dyDescent="0.2">
      <c r="A812">
        <v>16</v>
      </c>
      <c r="B812" s="3">
        <v>40488</v>
      </c>
      <c r="C812" s="13">
        <v>42856.442777777775</v>
      </c>
      <c r="D812" t="s">
        <v>0</v>
      </c>
      <c r="E812" s="7" t="s">
        <v>89</v>
      </c>
      <c r="F812" s="2">
        <f t="shared" si="22"/>
        <v>2</v>
      </c>
    </row>
    <row r="813" spans="1:6" x14ac:dyDescent="0.2">
      <c r="A813">
        <v>16</v>
      </c>
      <c r="B813" s="3">
        <v>40488</v>
      </c>
      <c r="C813" s="13">
        <v>42856.442789351851</v>
      </c>
      <c r="D813" t="s">
        <v>0</v>
      </c>
      <c r="E813" s="7" t="s">
        <v>89</v>
      </c>
      <c r="F813" s="2">
        <f t="shared" si="22"/>
        <v>3</v>
      </c>
    </row>
    <row r="814" spans="1:6" x14ac:dyDescent="0.2">
      <c r="A814">
        <v>16</v>
      </c>
      <c r="B814" s="3">
        <v>40488</v>
      </c>
      <c r="C814" s="13">
        <v>42856.442800925928</v>
      </c>
      <c r="D814" t="s">
        <v>8</v>
      </c>
      <c r="E814" s="7" t="s">
        <v>89</v>
      </c>
      <c r="F814" s="2">
        <f t="shared" si="22"/>
        <v>4</v>
      </c>
    </row>
    <row r="815" spans="1:6" x14ac:dyDescent="0.2">
      <c r="A815">
        <v>16</v>
      </c>
      <c r="B815" s="3">
        <v>40488</v>
      </c>
      <c r="C815" s="13">
        <v>42856.443171296298</v>
      </c>
      <c r="D815" t="s">
        <v>0</v>
      </c>
      <c r="E815" s="7" t="s">
        <v>89</v>
      </c>
      <c r="F815" s="2">
        <f t="shared" si="22"/>
        <v>5</v>
      </c>
    </row>
    <row r="816" spans="1:6" x14ac:dyDescent="0.2">
      <c r="A816">
        <v>16</v>
      </c>
      <c r="B816" s="3">
        <v>40488</v>
      </c>
      <c r="C816" s="13">
        <v>42856.443344907406</v>
      </c>
      <c r="D816" t="s">
        <v>32</v>
      </c>
      <c r="E816" s="7" t="s">
        <v>89</v>
      </c>
      <c r="F816" s="2">
        <f t="shared" si="22"/>
        <v>6</v>
      </c>
    </row>
    <row r="817" spans="1:6" x14ac:dyDescent="0.2">
      <c r="A817">
        <v>16</v>
      </c>
      <c r="B817" s="3">
        <v>40488</v>
      </c>
      <c r="C817" s="13">
        <v>42856.443576388891</v>
      </c>
      <c r="D817" t="s">
        <v>0</v>
      </c>
      <c r="E817" s="7" t="s">
        <v>89</v>
      </c>
      <c r="F817" s="2">
        <f t="shared" si="22"/>
        <v>7</v>
      </c>
    </row>
    <row r="818" spans="1:6" x14ac:dyDescent="0.2">
      <c r="A818">
        <v>16</v>
      </c>
      <c r="B818" s="3">
        <v>40488</v>
      </c>
      <c r="C818" s="13">
        <v>42856.606631944444</v>
      </c>
      <c r="D818" t="s">
        <v>0</v>
      </c>
      <c r="E818" s="7" t="s">
        <v>89</v>
      </c>
      <c r="F818" s="2">
        <f t="shared" si="22"/>
        <v>8</v>
      </c>
    </row>
    <row r="819" spans="1:6" x14ac:dyDescent="0.2">
      <c r="A819">
        <v>16</v>
      </c>
      <c r="B819" s="3">
        <v>40488</v>
      </c>
      <c r="C819" s="13">
        <v>42856.702766203707</v>
      </c>
      <c r="D819" t="s">
        <v>0</v>
      </c>
      <c r="E819" s="7" t="s">
        <v>89</v>
      </c>
      <c r="F819" s="2">
        <f t="shared" si="22"/>
        <v>9</v>
      </c>
    </row>
    <row r="820" spans="1:6" x14ac:dyDescent="0.2">
      <c r="A820">
        <v>16</v>
      </c>
      <c r="B820" s="3">
        <v>40488</v>
      </c>
      <c r="C820" s="13">
        <v>42856.703287037039</v>
      </c>
      <c r="D820" t="s">
        <v>33</v>
      </c>
      <c r="E820" s="7" t="s">
        <v>89</v>
      </c>
      <c r="F820" s="2">
        <f t="shared" si="22"/>
        <v>10</v>
      </c>
    </row>
    <row r="821" spans="1:6" x14ac:dyDescent="0.2">
      <c r="A821" s="2">
        <v>8</v>
      </c>
      <c r="B821" s="1">
        <v>31159</v>
      </c>
      <c r="C821" s="12">
        <v>42856.826608796298</v>
      </c>
      <c r="D821" s="2" t="s">
        <v>34</v>
      </c>
      <c r="E821" s="5" t="s">
        <v>89</v>
      </c>
      <c r="F821" s="2">
        <f t="shared" si="22"/>
        <v>11</v>
      </c>
    </row>
    <row r="822" spans="1:6" x14ac:dyDescent="0.2">
      <c r="A822">
        <v>16</v>
      </c>
      <c r="B822" s="3">
        <v>40488</v>
      </c>
      <c r="C822" s="13">
        <v>42856.860671296294</v>
      </c>
      <c r="D822" t="s">
        <v>15</v>
      </c>
      <c r="E822" s="7" t="s">
        <v>89</v>
      </c>
      <c r="F822" s="2">
        <f t="shared" si="22"/>
        <v>12</v>
      </c>
    </row>
    <row r="823" spans="1:6" x14ac:dyDescent="0.2">
      <c r="A823">
        <v>16</v>
      </c>
      <c r="B823" s="3">
        <v>40488</v>
      </c>
      <c r="C823" s="13">
        <v>42856.860682870371</v>
      </c>
      <c r="D823" t="s">
        <v>4</v>
      </c>
      <c r="E823" s="7" t="s">
        <v>89</v>
      </c>
      <c r="F823" s="2">
        <f t="shared" si="22"/>
        <v>13</v>
      </c>
    </row>
    <row r="824" spans="1:6" x14ac:dyDescent="0.2">
      <c r="A824">
        <v>16</v>
      </c>
      <c r="B824" s="3">
        <v>40488</v>
      </c>
      <c r="C824" s="13">
        <v>42856.860694444447</v>
      </c>
      <c r="D824" t="s">
        <v>0</v>
      </c>
      <c r="E824" s="7" t="s">
        <v>89</v>
      </c>
      <c r="F824" s="2">
        <f t="shared" si="22"/>
        <v>14</v>
      </c>
    </row>
    <row r="825" spans="1:6" x14ac:dyDescent="0.2">
      <c r="A825">
        <v>16</v>
      </c>
      <c r="B825" s="3">
        <v>40488</v>
      </c>
      <c r="C825" s="13">
        <v>42857.030775462961</v>
      </c>
      <c r="D825" t="s">
        <v>0</v>
      </c>
      <c r="E825" s="7" t="s">
        <v>89</v>
      </c>
      <c r="F825" s="2">
        <f t="shared" si="22"/>
        <v>15</v>
      </c>
    </row>
    <row r="826" spans="1:6" x14ac:dyDescent="0.2">
      <c r="A826">
        <v>16</v>
      </c>
      <c r="B826" s="3">
        <v>40488</v>
      </c>
      <c r="C826" s="13">
        <v>42857.031458333331</v>
      </c>
      <c r="D826" t="s">
        <v>6</v>
      </c>
      <c r="E826" s="7" t="s">
        <v>89</v>
      </c>
      <c r="F826" s="2">
        <f t="shared" si="22"/>
        <v>16</v>
      </c>
    </row>
    <row r="827" spans="1:6" x14ac:dyDescent="0.2">
      <c r="A827">
        <v>16</v>
      </c>
      <c r="B827" s="3">
        <v>40488</v>
      </c>
      <c r="C827" s="13">
        <v>42857.031481481485</v>
      </c>
      <c r="D827" t="s">
        <v>13</v>
      </c>
      <c r="E827" s="7" t="s">
        <v>89</v>
      </c>
      <c r="F827" s="2">
        <f t="shared" si="22"/>
        <v>17</v>
      </c>
    </row>
    <row r="828" spans="1:6" x14ac:dyDescent="0.2">
      <c r="A828">
        <v>16</v>
      </c>
      <c r="B828" s="3">
        <v>40488</v>
      </c>
      <c r="C828" s="13">
        <v>42857.174699074072</v>
      </c>
      <c r="D828" t="s">
        <v>3</v>
      </c>
      <c r="E828" s="7" t="s">
        <v>89</v>
      </c>
      <c r="F828" s="2">
        <f t="shared" si="22"/>
        <v>18</v>
      </c>
    </row>
    <row r="829" spans="1:6" x14ac:dyDescent="0.2">
      <c r="A829">
        <v>16</v>
      </c>
      <c r="B829" s="3">
        <v>40488</v>
      </c>
      <c r="C829" s="13">
        <v>42857.174837962964</v>
      </c>
      <c r="D829" t="s">
        <v>13</v>
      </c>
      <c r="E829" s="7" t="s">
        <v>89</v>
      </c>
      <c r="F829" s="2">
        <f t="shared" si="22"/>
        <v>19</v>
      </c>
    </row>
    <row r="830" spans="1:6" x14ac:dyDescent="0.2">
      <c r="A830" s="2">
        <v>8</v>
      </c>
      <c r="B830" s="1">
        <v>31159</v>
      </c>
      <c r="C830" s="12">
        <v>42857.41846064815</v>
      </c>
      <c r="D830" s="2" t="s">
        <v>22</v>
      </c>
      <c r="E830" s="5" t="s">
        <v>89</v>
      </c>
      <c r="F830" s="2">
        <f t="shared" si="22"/>
        <v>20</v>
      </c>
    </row>
    <row r="831" spans="1:6" x14ac:dyDescent="0.2">
      <c r="A831" s="2">
        <v>8</v>
      </c>
      <c r="B831" s="1">
        <v>31159</v>
      </c>
      <c r="C831" s="12">
        <v>42857.422349537039</v>
      </c>
      <c r="D831" s="2" t="s">
        <v>0</v>
      </c>
      <c r="E831" s="5" t="s">
        <v>89</v>
      </c>
      <c r="F831" s="2">
        <f t="shared" si="22"/>
        <v>21</v>
      </c>
    </row>
    <row r="832" spans="1:6" x14ac:dyDescent="0.2">
      <c r="A832" s="2">
        <v>8</v>
      </c>
      <c r="B832" s="1">
        <v>31159</v>
      </c>
      <c r="C832" s="12">
        <v>42857.422361111108</v>
      </c>
      <c r="D832" s="2" t="s">
        <v>0</v>
      </c>
      <c r="E832" s="5" t="s">
        <v>89</v>
      </c>
      <c r="F832" s="2">
        <f t="shared" si="22"/>
        <v>22</v>
      </c>
    </row>
    <row r="833" spans="1:6" x14ac:dyDescent="0.2">
      <c r="A833">
        <v>16</v>
      </c>
      <c r="B833" s="3">
        <v>40488</v>
      </c>
      <c r="C833" s="13">
        <v>42857.428206018521</v>
      </c>
      <c r="D833" t="s">
        <v>0</v>
      </c>
      <c r="E833" s="7" t="s">
        <v>89</v>
      </c>
      <c r="F833" s="2">
        <f t="shared" si="22"/>
        <v>23</v>
      </c>
    </row>
    <row r="834" spans="1:6" x14ac:dyDescent="0.2">
      <c r="A834">
        <v>16</v>
      </c>
      <c r="B834" s="3">
        <v>40488</v>
      </c>
      <c r="C834" s="13">
        <v>42857.428217592591</v>
      </c>
      <c r="D834" t="s">
        <v>0</v>
      </c>
      <c r="E834" s="7" t="s">
        <v>89</v>
      </c>
      <c r="F834" s="2">
        <f t="shared" si="22"/>
        <v>24</v>
      </c>
    </row>
    <row r="835" spans="1:6" x14ac:dyDescent="0.2">
      <c r="A835" s="2">
        <v>8</v>
      </c>
      <c r="B835" s="1">
        <v>31159</v>
      </c>
      <c r="C835" s="12">
        <v>42857.435254629629</v>
      </c>
      <c r="D835" s="2" t="s">
        <v>0</v>
      </c>
      <c r="E835" s="5" t="s">
        <v>89</v>
      </c>
      <c r="F835" s="2">
        <f t="shared" si="22"/>
        <v>25</v>
      </c>
    </row>
    <row r="836" spans="1:6" x14ac:dyDescent="0.2">
      <c r="A836" s="2">
        <v>8</v>
      </c>
      <c r="B836" s="1">
        <v>31159</v>
      </c>
      <c r="C836" s="12">
        <v>42857.435763888891</v>
      </c>
      <c r="D836" s="2" t="s">
        <v>0</v>
      </c>
      <c r="E836" s="5" t="s">
        <v>89</v>
      </c>
      <c r="F836" s="2">
        <f t="shared" si="22"/>
        <v>26</v>
      </c>
    </row>
  </sheetData>
  <sortState ref="P6:P41">
    <sortCondition ref="P6:P4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 Générales</vt:lpstr>
      <vt:lpstr>Données Effet Bélier</vt:lpstr>
      <vt:lpstr>Données Lutte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TESNIERE</dc:creator>
  <cp:lastModifiedBy>Jean Baptiste MENASSOL</cp:lastModifiedBy>
  <cp:lastPrinted>2016-11-07T11:42:24Z</cp:lastPrinted>
  <dcterms:created xsi:type="dcterms:W3CDTF">2016-03-31T13:28:51Z</dcterms:created>
  <dcterms:modified xsi:type="dcterms:W3CDTF">2022-02-16T22:09:07Z</dcterms:modified>
</cp:coreProperties>
</file>